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25" firstSheet="1" activeTab="1"/>
  </bookViews>
  <sheets>
    <sheet name="Перечень домов" sheetId="1" state="hidden" r:id="rId1"/>
    <sheet name="Лист1" sheetId="2" r:id="rId2"/>
  </sheets>
  <externalReferences>
    <externalReference r:id="rId3"/>
  </externalReferences>
  <definedNames>
    <definedName name="_xlnm._FilterDatabase" localSheetId="1" hidden="1">Лист1!$A$2:$BL$357</definedName>
    <definedName name="_xlnm._FilterDatabase" localSheetId="0" hidden="1">'Перечень домов'!$A$3:$BJ$359</definedName>
    <definedName name="_xlnm.Print_Area" localSheetId="0">'Перечень домов'!$B$2:$BM$359</definedName>
  </definedNames>
  <calcPr calcId="144525"/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4" i="2"/>
  <c r="W190" i="2"/>
  <c r="U56" i="2"/>
  <c r="W11" i="2" l="1"/>
  <c r="W14" i="2"/>
  <c r="W38" i="2"/>
  <c r="W42" i="2"/>
  <c r="W48" i="2"/>
  <c r="W49" i="2"/>
  <c r="W52" i="2"/>
  <c r="W53" i="2"/>
  <c r="W54" i="2"/>
  <c r="W59" i="2"/>
  <c r="W63" i="2"/>
  <c r="W67" i="2"/>
  <c r="W71" i="2"/>
  <c r="W87" i="2"/>
  <c r="W92" i="2"/>
  <c r="W95" i="2"/>
  <c r="W107" i="2"/>
  <c r="W122" i="2"/>
  <c r="W125" i="2"/>
  <c r="W127" i="2"/>
  <c r="W131" i="2"/>
  <c r="W137" i="2"/>
  <c r="W138" i="2"/>
  <c r="W142" i="2"/>
  <c r="W143" i="2"/>
  <c r="W151" i="2"/>
  <c r="W168" i="2"/>
  <c r="W184" i="2"/>
  <c r="W185" i="2"/>
  <c r="W186" i="2"/>
  <c r="W188" i="2"/>
  <c r="W195" i="2"/>
  <c r="W205" i="2"/>
  <c r="W217" i="2"/>
  <c r="W223" i="2"/>
  <c r="W224" i="2"/>
  <c r="W225" i="2"/>
  <c r="W232" i="2"/>
  <c r="W233" i="2"/>
  <c r="W237" i="2"/>
  <c r="W244" i="2"/>
  <c r="W257" i="2"/>
  <c r="W258" i="2"/>
  <c r="W277" i="2"/>
  <c r="W291" i="2"/>
  <c r="W300" i="2"/>
  <c r="W301" i="2"/>
  <c r="W343" i="2"/>
  <c r="W355" i="2"/>
  <c r="W356" i="2"/>
  <c r="AA357" i="2" l="1"/>
  <c r="AA352" i="2"/>
  <c r="AA353" i="2"/>
  <c r="AA354" i="2"/>
  <c r="AA351" i="2"/>
  <c r="AA350" i="2"/>
  <c r="AA348" i="2"/>
  <c r="AA332" i="2"/>
  <c r="AA295" i="2"/>
  <c r="AA187" i="2"/>
  <c r="AA181" i="2"/>
  <c r="AA182" i="2"/>
  <c r="AA183" i="2"/>
  <c r="AA173" i="2"/>
  <c r="AA174" i="2"/>
  <c r="AA175" i="2"/>
  <c r="AA176" i="2"/>
  <c r="AA177" i="2"/>
  <c r="AA178" i="2"/>
  <c r="AA179" i="2"/>
  <c r="AA180" i="2"/>
  <c r="AA166" i="2"/>
  <c r="AA167" i="2"/>
  <c r="AA168" i="2"/>
  <c r="AA169" i="2"/>
  <c r="AA170" i="2"/>
  <c r="AA171" i="2"/>
  <c r="AA172" i="2"/>
  <c r="AA157" i="2"/>
  <c r="AA158" i="2"/>
  <c r="AA159" i="2"/>
  <c r="AA160" i="2"/>
  <c r="AA161" i="2"/>
  <c r="AA162" i="2"/>
  <c r="AA163" i="2"/>
  <c r="AA164" i="2"/>
  <c r="AA165" i="2"/>
  <c r="AA152" i="2"/>
  <c r="AA153" i="2"/>
  <c r="AA154" i="2"/>
  <c r="AA155" i="2"/>
  <c r="AA156" i="2"/>
  <c r="AA145" i="2"/>
  <c r="AA146" i="2"/>
  <c r="AA147" i="2"/>
  <c r="AA148" i="2"/>
  <c r="AA149" i="2"/>
  <c r="AA150" i="2"/>
  <c r="AA151" i="2"/>
  <c r="AA137" i="2"/>
  <c r="AA138" i="2"/>
  <c r="AA139" i="2"/>
  <c r="AA140" i="2"/>
  <c r="AA141" i="2"/>
  <c r="AA142" i="2"/>
  <c r="AA143" i="2"/>
  <c r="AA144" i="2"/>
  <c r="AA127" i="2"/>
  <c r="AA128" i="2"/>
  <c r="AA129" i="2"/>
  <c r="AA130" i="2"/>
  <c r="AA131" i="2"/>
  <c r="AA132" i="2"/>
  <c r="AA133" i="2"/>
  <c r="AA134" i="2"/>
  <c r="AA135" i="2"/>
  <c r="AA136" i="2"/>
  <c r="AA120" i="2"/>
  <c r="AA121" i="2"/>
  <c r="AA122" i="2"/>
  <c r="AA123" i="2"/>
  <c r="AA124" i="2"/>
  <c r="AA125" i="2"/>
  <c r="AA126" i="2"/>
  <c r="AA114" i="2"/>
  <c r="AA115" i="2"/>
  <c r="AA116" i="2"/>
  <c r="AA117" i="2"/>
  <c r="AA118" i="2"/>
  <c r="AA119" i="2"/>
  <c r="AA107" i="2"/>
  <c r="AA108" i="2"/>
  <c r="AA109" i="2"/>
  <c r="AA110" i="2"/>
  <c r="AA111" i="2"/>
  <c r="AA112" i="2"/>
  <c r="AA113" i="2"/>
  <c r="AA104" i="2"/>
  <c r="AA105" i="2"/>
  <c r="AA106" i="2"/>
  <c r="AA99" i="2"/>
  <c r="AA100" i="2"/>
  <c r="AA101" i="2"/>
  <c r="AA102" i="2"/>
  <c r="AA103" i="2"/>
  <c r="AA98" i="2"/>
  <c r="AA94" i="2"/>
  <c r="AA95" i="2"/>
  <c r="AA96" i="2"/>
  <c r="AA89" i="2"/>
  <c r="AA90" i="2"/>
  <c r="AA91" i="2"/>
  <c r="AA92" i="2"/>
  <c r="AA93" i="2"/>
  <c r="AA83" i="2"/>
  <c r="AA84" i="2"/>
  <c r="AA85" i="2"/>
  <c r="AA86" i="2"/>
  <c r="AA87" i="2"/>
  <c r="AA88" i="2"/>
  <c r="AA77" i="2"/>
  <c r="AA78" i="2"/>
  <c r="AA79" i="2"/>
  <c r="AA80" i="2"/>
  <c r="AA81" i="2"/>
  <c r="AA82" i="2"/>
  <c r="AA73" i="2"/>
  <c r="AA74" i="2"/>
  <c r="AA75" i="2"/>
  <c r="AA76" i="2"/>
  <c r="AA70" i="2"/>
  <c r="AA71" i="2"/>
  <c r="AA72" i="2"/>
  <c r="AA69" i="2"/>
  <c r="AA65" i="2"/>
  <c r="AA66" i="2"/>
  <c r="AA67" i="2"/>
  <c r="AA61" i="2"/>
  <c r="AA62" i="2"/>
  <c r="AA63" i="2"/>
  <c r="AA64" i="2"/>
  <c r="AA55" i="2"/>
  <c r="AA56" i="2"/>
  <c r="AA57" i="2"/>
  <c r="AA58" i="2"/>
  <c r="AA59" i="2"/>
  <c r="AA60" i="2"/>
  <c r="AA47" i="2"/>
  <c r="AA48" i="2"/>
  <c r="AA49" i="2"/>
  <c r="AA50" i="2"/>
  <c r="AA51" i="2"/>
  <c r="AA52" i="2"/>
  <c r="AA53" i="2"/>
  <c r="AA54" i="2"/>
  <c r="AA42" i="2"/>
  <c r="AA43" i="2"/>
  <c r="AA44" i="2"/>
  <c r="AA45" i="2"/>
  <c r="AA46" i="2"/>
  <c r="AA38" i="2"/>
  <c r="AA39" i="2"/>
  <c r="AA40" i="2"/>
  <c r="AA41" i="2"/>
  <c r="AA34" i="2"/>
  <c r="AA35" i="2"/>
  <c r="AA36" i="2"/>
  <c r="AA37" i="2"/>
  <c r="AA25" i="2"/>
  <c r="AA26" i="2"/>
  <c r="AA27" i="2"/>
  <c r="AA28" i="2"/>
  <c r="AA29" i="2"/>
  <c r="AA30" i="2"/>
  <c r="AA31" i="2"/>
  <c r="AA32" i="2"/>
  <c r="AA33" i="2"/>
  <c r="AA24" i="2"/>
  <c r="AA15" i="2"/>
  <c r="AA16" i="2"/>
  <c r="AA17" i="2"/>
  <c r="AA18" i="2"/>
  <c r="AA19" i="2"/>
  <c r="AA20" i="2"/>
  <c r="AA21" i="2"/>
  <c r="AA13" i="2"/>
  <c r="AA12" i="2"/>
  <c r="AA10" i="2"/>
  <c r="AA4" i="2"/>
  <c r="AA5" i="2"/>
  <c r="AA6" i="2"/>
  <c r="AA3" i="2"/>
  <c r="R160" i="2"/>
  <c r="S160" i="2"/>
  <c r="R326" i="2"/>
  <c r="S326" i="2"/>
  <c r="R146" i="2"/>
  <c r="S146" i="2"/>
  <c r="R132" i="2"/>
  <c r="S132" i="2"/>
  <c r="R254" i="2"/>
  <c r="S254" i="2"/>
  <c r="R325" i="2"/>
  <c r="S325" i="2"/>
  <c r="R278" i="2"/>
  <c r="S278" i="2"/>
  <c r="R275" i="2"/>
  <c r="S275" i="2"/>
  <c r="R149" i="2"/>
  <c r="S149" i="2"/>
  <c r="R80" i="2"/>
  <c r="S80" i="2"/>
  <c r="R173" i="2"/>
  <c r="S173" i="2"/>
  <c r="R124" i="2"/>
  <c r="S124" i="2"/>
  <c r="R283" i="2"/>
  <c r="S283" i="2"/>
  <c r="R130" i="2"/>
  <c r="S130" i="2"/>
  <c r="R118" i="2"/>
  <c r="S118" i="2"/>
  <c r="R286" i="2"/>
  <c r="S286" i="2"/>
  <c r="R282" i="2"/>
  <c r="S282" i="2"/>
  <c r="R150" i="2"/>
  <c r="S150" i="2"/>
  <c r="R181" i="2"/>
  <c r="S181" i="2"/>
  <c r="R89" i="2"/>
  <c r="S89" i="2"/>
  <c r="R120" i="2"/>
  <c r="S120" i="2"/>
  <c r="R93" i="2"/>
  <c r="S93" i="2"/>
  <c r="R90" i="2"/>
  <c r="S90" i="2"/>
  <c r="R296" i="2"/>
  <c r="S296" i="2"/>
  <c r="R83" i="2"/>
  <c r="S83" i="2"/>
  <c r="R79" i="2"/>
  <c r="S79" i="2"/>
  <c r="R111" i="2"/>
  <c r="S111" i="2"/>
  <c r="R108" i="2"/>
  <c r="S108" i="2"/>
  <c r="R105" i="2"/>
  <c r="S105" i="2"/>
  <c r="R319" i="2"/>
  <c r="S319" i="2"/>
  <c r="R241" i="2"/>
  <c r="S241" i="2"/>
  <c r="R176" i="2"/>
  <c r="S176" i="2"/>
  <c r="R249" i="2"/>
  <c r="S249" i="2"/>
  <c r="R298" i="2"/>
  <c r="S298" i="2"/>
  <c r="R255" i="2"/>
  <c r="S255" i="2"/>
  <c r="R177" i="2"/>
  <c r="S177" i="2"/>
  <c r="R222" i="2"/>
  <c r="S222" i="2"/>
  <c r="R189" i="2"/>
  <c r="S189" i="2"/>
  <c r="W189" i="2" s="1"/>
  <c r="R322" i="2"/>
  <c r="S322" i="2"/>
  <c r="R260" i="2"/>
  <c r="S260" i="2"/>
  <c r="R69" i="2"/>
  <c r="S69" i="2"/>
  <c r="R235" i="2"/>
  <c r="S235" i="2"/>
  <c r="R311" i="2"/>
  <c r="S311" i="2"/>
  <c r="R30" i="2"/>
  <c r="S30" i="2"/>
  <c r="R250" i="2"/>
  <c r="S250" i="2"/>
  <c r="R27" i="2"/>
  <c r="S27" i="2"/>
  <c r="R24" i="2"/>
  <c r="S24" i="2"/>
  <c r="R26" i="2"/>
  <c r="S26" i="2"/>
  <c r="R347" i="2"/>
  <c r="S347" i="2"/>
  <c r="R279" i="2"/>
  <c r="S279" i="2"/>
  <c r="R179" i="2"/>
  <c r="S179" i="2"/>
  <c r="R316" i="2"/>
  <c r="S316" i="2"/>
  <c r="R57" i="2"/>
  <c r="S57" i="2"/>
  <c r="R62" i="2"/>
  <c r="S62" i="2"/>
  <c r="R284" i="2"/>
  <c r="S284" i="2"/>
  <c r="R65" i="2"/>
  <c r="S65" i="2"/>
  <c r="R64" i="2"/>
  <c r="S64" i="2"/>
  <c r="R61" i="2"/>
  <c r="S61" i="2"/>
  <c r="R70" i="2"/>
  <c r="S70" i="2"/>
  <c r="R72" i="2"/>
  <c r="S72" i="2"/>
  <c r="R313" i="2"/>
  <c r="S313" i="2"/>
  <c r="R58" i="2"/>
  <c r="S58" i="2"/>
  <c r="R227" i="2"/>
  <c r="S227" i="2"/>
  <c r="R246" i="2"/>
  <c r="S246" i="2"/>
  <c r="R193" i="2"/>
  <c r="S193" i="2"/>
  <c r="R267" i="2"/>
  <c r="S267" i="2"/>
  <c r="R256" i="2"/>
  <c r="S256" i="2"/>
  <c r="R51" i="2"/>
  <c r="S51" i="2"/>
  <c r="R252" i="2"/>
  <c r="S252" i="2"/>
  <c r="R318" i="2"/>
  <c r="S318" i="2"/>
  <c r="R50" i="2"/>
  <c r="S50" i="2"/>
  <c r="R211" i="2"/>
  <c r="S211" i="2"/>
  <c r="R4" i="2"/>
  <c r="S4" i="2"/>
  <c r="R314" i="2"/>
  <c r="S314" i="2"/>
  <c r="R349" i="2"/>
  <c r="S349" i="2"/>
  <c r="R238" i="2"/>
  <c r="S238" i="2"/>
  <c r="R219" i="2"/>
  <c r="S219" i="2"/>
  <c r="R329" i="2"/>
  <c r="S329" i="2"/>
  <c r="R3" i="2"/>
  <c r="S3" i="2"/>
  <c r="R350" i="2"/>
  <c r="S350" i="2"/>
  <c r="R162" i="2"/>
  <c r="S162" i="2"/>
  <c r="R40" i="2"/>
  <c r="S40" i="2"/>
  <c r="R128" i="2"/>
  <c r="S128" i="2"/>
  <c r="R274" i="2"/>
  <c r="S274" i="2"/>
  <c r="R203" i="2"/>
  <c r="S203" i="2"/>
  <c r="R331" i="2"/>
  <c r="S331" i="2"/>
  <c r="R164" i="2"/>
  <c r="S164" i="2"/>
  <c r="R163" i="2"/>
  <c r="S163" i="2"/>
  <c r="R115" i="2"/>
  <c r="S115" i="2"/>
  <c r="R96" i="2"/>
  <c r="S96" i="2"/>
  <c r="R91" i="2"/>
  <c r="S91" i="2"/>
  <c r="R158" i="2"/>
  <c r="S158" i="2"/>
  <c r="R29" i="2"/>
  <c r="S29" i="2"/>
  <c r="R303" i="2"/>
  <c r="S303" i="2"/>
  <c r="R228" i="2"/>
  <c r="S228" i="2"/>
  <c r="R334" i="2"/>
  <c r="S334" i="2"/>
  <c r="R330" i="2"/>
  <c r="S330" i="2"/>
  <c r="R261" i="2"/>
  <c r="S261" i="2"/>
  <c r="R327" i="2"/>
  <c r="S327" i="2"/>
  <c r="R73" i="2"/>
  <c r="S73" i="2"/>
  <c r="R66" i="2"/>
  <c r="S66" i="2"/>
  <c r="R84" i="2"/>
  <c r="S84" i="2"/>
  <c r="R187" i="2"/>
  <c r="S187" i="2"/>
  <c r="R293" i="2"/>
  <c r="S293" i="2"/>
  <c r="R97" i="2"/>
  <c r="S97" i="2"/>
  <c r="R266" i="2"/>
  <c r="S266" i="2"/>
  <c r="R273" i="2"/>
  <c r="S273" i="2"/>
  <c r="R271" i="2"/>
  <c r="S271" i="2"/>
  <c r="R113" i="2"/>
  <c r="S113" i="2"/>
  <c r="R117" i="2"/>
  <c r="S117" i="2"/>
  <c r="R335" i="2"/>
  <c r="S335" i="2"/>
  <c r="R226" i="2"/>
  <c r="S226" i="2"/>
  <c r="R206" i="2"/>
  <c r="S206" i="2"/>
  <c r="R341" i="2"/>
  <c r="S341" i="2"/>
  <c r="R119" i="2"/>
  <c r="S119" i="2"/>
  <c r="R207" i="2"/>
  <c r="S207" i="2"/>
  <c r="R340" i="2"/>
  <c r="S340" i="2"/>
  <c r="R145" i="2"/>
  <c r="S145" i="2"/>
  <c r="R320" i="2"/>
  <c r="S320" i="2"/>
  <c r="R148" i="2"/>
  <c r="S148" i="2"/>
  <c r="R141" i="2"/>
  <c r="S141" i="2"/>
  <c r="R136" i="2"/>
  <c r="S136" i="2"/>
  <c r="R31" i="2"/>
  <c r="S31" i="2"/>
  <c r="R34" i="2"/>
  <c r="S34" i="2"/>
  <c r="R32" i="2"/>
  <c r="S32" i="2"/>
  <c r="R346" i="2"/>
  <c r="S346" i="2"/>
  <c r="R37" i="2"/>
  <c r="S37" i="2"/>
  <c r="R28" i="2"/>
  <c r="S28" i="2"/>
  <c r="R22" i="2"/>
  <c r="S22" i="2"/>
  <c r="R21" i="2"/>
  <c r="S21" i="2"/>
  <c r="R20" i="2"/>
  <c r="S20" i="2"/>
  <c r="R55" i="2"/>
  <c r="S55" i="2"/>
  <c r="R112" i="2"/>
  <c r="S112" i="2"/>
  <c r="R230" i="2"/>
  <c r="S230" i="2"/>
  <c r="R218" i="2"/>
  <c r="S218" i="2"/>
  <c r="R47" i="2"/>
  <c r="S47" i="2"/>
  <c r="R156" i="2"/>
  <c r="S156" i="2"/>
  <c r="R74" i="2"/>
  <c r="S74" i="2"/>
  <c r="R345" i="2"/>
  <c r="S345" i="2"/>
  <c r="R304" i="2"/>
  <c r="S304" i="2"/>
  <c r="R191" i="2"/>
  <c r="S191" i="2"/>
  <c r="R104" i="2"/>
  <c r="S104" i="2"/>
  <c r="R351" i="2"/>
  <c r="S351" i="2"/>
  <c r="R332" i="2"/>
  <c r="S332" i="2"/>
  <c r="R253" i="2"/>
  <c r="S253" i="2"/>
  <c r="R229" i="2"/>
  <c r="S229" i="2"/>
  <c r="R264" i="2"/>
  <c r="S264" i="2"/>
  <c r="R287" i="2"/>
  <c r="S287" i="2"/>
  <c r="R276" i="2"/>
  <c r="S276" i="2"/>
  <c r="R240" i="2"/>
  <c r="S240" i="2"/>
  <c r="R317" i="2"/>
  <c r="S317" i="2"/>
  <c r="R289" i="2"/>
  <c r="S289" i="2"/>
  <c r="R126" i="2"/>
  <c r="S126" i="2"/>
  <c r="R121" i="2"/>
  <c r="S121" i="2"/>
  <c r="R281" i="2"/>
  <c r="S281" i="2"/>
  <c r="R165" i="2"/>
  <c r="S165" i="2"/>
  <c r="R140" i="2"/>
  <c r="S140" i="2"/>
  <c r="R76" i="2"/>
  <c r="S76" i="2"/>
  <c r="R86" i="2"/>
  <c r="S86" i="2"/>
  <c r="R82" i="2"/>
  <c r="S82" i="2"/>
  <c r="R110" i="2"/>
  <c r="S110" i="2"/>
  <c r="R75" i="2"/>
  <c r="S75" i="2"/>
  <c r="R157" i="2"/>
  <c r="S157" i="2"/>
  <c r="R292" i="2"/>
  <c r="S292" i="2"/>
  <c r="R171" i="2"/>
  <c r="S171" i="2"/>
  <c r="R147" i="2"/>
  <c r="S147" i="2"/>
  <c r="R159" i="2"/>
  <c r="S159" i="2"/>
  <c r="R155" i="2"/>
  <c r="S155" i="2"/>
  <c r="R348" i="2"/>
  <c r="S348" i="2"/>
  <c r="R43" i="2"/>
  <c r="S43" i="2"/>
  <c r="R315" i="2"/>
  <c r="S315" i="2"/>
  <c r="R106" i="2"/>
  <c r="S106" i="2"/>
  <c r="R221" i="2"/>
  <c r="S221" i="2"/>
  <c r="R212" i="2"/>
  <c r="S212" i="2"/>
  <c r="R220" i="2"/>
  <c r="S220" i="2"/>
  <c r="R302" i="2"/>
  <c r="S302" i="2"/>
  <c r="R307" i="2"/>
  <c r="S307" i="2"/>
  <c r="R306" i="2"/>
  <c r="S306" i="2"/>
  <c r="R305" i="2"/>
  <c r="S305" i="2"/>
  <c r="R209" i="2"/>
  <c r="S209" i="2"/>
  <c r="R208" i="2"/>
  <c r="S208" i="2"/>
  <c r="R202" i="2"/>
  <c r="S202" i="2"/>
  <c r="R231" i="2"/>
  <c r="S231" i="2"/>
  <c r="R333" i="2"/>
  <c r="S333" i="2"/>
  <c r="R354" i="2"/>
  <c r="S354" i="2"/>
  <c r="R353" i="2"/>
  <c r="S353" i="2"/>
  <c r="R174" i="2"/>
  <c r="S174" i="2"/>
  <c r="R175" i="2"/>
  <c r="S175" i="2"/>
  <c r="R182" i="2"/>
  <c r="S182" i="2"/>
  <c r="R309" i="2"/>
  <c r="S309" i="2"/>
  <c r="R197" i="2"/>
  <c r="S197" i="2"/>
  <c r="R199" i="2"/>
  <c r="S199" i="2"/>
  <c r="R201" i="2"/>
  <c r="S201" i="2"/>
  <c r="R321" i="2"/>
  <c r="S321" i="2"/>
  <c r="R198" i="2"/>
  <c r="S198" i="2"/>
  <c r="R129" i="2"/>
  <c r="S129" i="2"/>
  <c r="R328" i="2"/>
  <c r="S328" i="2"/>
  <c r="R269" i="2"/>
  <c r="S269" i="2"/>
  <c r="R210" i="2"/>
  <c r="S210" i="2"/>
  <c r="R101" i="2"/>
  <c r="S101" i="2"/>
  <c r="R183" i="2"/>
  <c r="S183" i="2"/>
  <c r="R285" i="2"/>
  <c r="S285" i="2"/>
  <c r="R68" i="2"/>
  <c r="S68" i="2"/>
  <c r="R200" i="2"/>
  <c r="S200" i="2"/>
  <c r="R248" i="2"/>
  <c r="S248" i="2"/>
  <c r="R99" i="2"/>
  <c r="S99" i="2"/>
  <c r="R288" i="2"/>
  <c r="S288" i="2"/>
  <c r="R308" i="2"/>
  <c r="S308" i="2"/>
  <c r="R103" i="2"/>
  <c r="S103" i="2"/>
  <c r="R98" i="2"/>
  <c r="S98" i="2"/>
  <c r="R94" i="2"/>
  <c r="S94" i="2"/>
  <c r="R109" i="2"/>
  <c r="S109" i="2"/>
  <c r="R85" i="2"/>
  <c r="S85" i="2"/>
  <c r="R77" i="2"/>
  <c r="S77" i="2"/>
  <c r="R114" i="2"/>
  <c r="S114" i="2"/>
  <c r="R78" i="2"/>
  <c r="S78" i="2"/>
  <c r="R259" i="2"/>
  <c r="S259" i="2"/>
  <c r="R180" i="2"/>
  <c r="S180" i="2"/>
  <c r="R134" i="2"/>
  <c r="S134" i="2"/>
  <c r="R251" i="2"/>
  <c r="S251" i="2"/>
  <c r="R81" i="2"/>
  <c r="S81" i="2"/>
  <c r="R88" i="2"/>
  <c r="S88" i="2"/>
  <c r="R135" i="2"/>
  <c r="S135" i="2"/>
  <c r="R144" i="2"/>
  <c r="S144" i="2"/>
  <c r="R161" i="2"/>
  <c r="S161" i="2"/>
  <c r="R172" i="2"/>
  <c r="S172" i="2"/>
  <c r="R324" i="2"/>
  <c r="S324" i="2"/>
  <c r="R263" i="2"/>
  <c r="S263" i="2"/>
  <c r="R270" i="2"/>
  <c r="S270" i="2"/>
  <c r="R154" i="2"/>
  <c r="S154" i="2"/>
  <c r="R295" i="2"/>
  <c r="S295" i="2"/>
  <c r="R294" i="2"/>
  <c r="S294" i="2"/>
  <c r="R167" i="2"/>
  <c r="S167" i="2"/>
  <c r="R153" i="2"/>
  <c r="S153" i="2"/>
  <c r="R39" i="2"/>
  <c r="S39" i="2"/>
  <c r="R36" i="2"/>
  <c r="S36" i="2"/>
  <c r="R357" i="2"/>
  <c r="S357" i="2"/>
  <c r="R44" i="2"/>
  <c r="R45" i="2"/>
  <c r="S44" i="2"/>
  <c r="S45" i="2"/>
  <c r="R123" i="2"/>
  <c r="S123" i="2"/>
  <c r="R192" i="2"/>
  <c r="S192" i="2"/>
  <c r="R352" i="2"/>
  <c r="S352" i="2"/>
  <c r="R310" i="2"/>
  <c r="S310" i="2"/>
  <c r="R170" i="2"/>
  <c r="S170" i="2"/>
  <c r="R169" i="2"/>
  <c r="S169" i="2"/>
  <c r="R60" i="2"/>
  <c r="S60" i="2"/>
  <c r="R243" i="2"/>
  <c r="S243" i="2"/>
  <c r="R33" i="2"/>
  <c r="S33" i="2"/>
  <c r="R242" i="2"/>
  <c r="S242" i="2"/>
  <c r="R272" i="2"/>
  <c r="S272" i="2"/>
  <c r="R216" i="2"/>
  <c r="S216" i="2"/>
  <c r="R214" i="2"/>
  <c r="S214" i="2"/>
  <c r="R35" i="2"/>
  <c r="S35" i="2"/>
  <c r="R23" i="2"/>
  <c r="S23" i="2"/>
  <c r="R25" i="2"/>
  <c r="S25" i="2"/>
  <c r="R213" i="2"/>
  <c r="S213" i="2"/>
  <c r="R8" i="2"/>
  <c r="S8" i="2"/>
  <c r="R9" i="2"/>
  <c r="S9" i="2"/>
  <c r="R342" i="2"/>
  <c r="S342" i="2"/>
  <c r="R19" i="2"/>
  <c r="S19" i="2"/>
  <c r="R337" i="2"/>
  <c r="S337" i="2"/>
  <c r="R336" i="2"/>
  <c r="S336" i="2"/>
  <c r="R339" i="2"/>
  <c r="S339" i="2"/>
  <c r="R247" i="2"/>
  <c r="S247" i="2"/>
  <c r="R18" i="2"/>
  <c r="S18" i="2"/>
  <c r="R17" i="2"/>
  <c r="S17" i="2"/>
  <c r="R41" i="2"/>
  <c r="S41" i="2"/>
  <c r="R46" i="2"/>
  <c r="S46" i="2"/>
  <c r="R204" i="2"/>
  <c r="S204" i="2"/>
  <c r="R5" i="2"/>
  <c r="S5" i="2"/>
  <c r="R13" i="2"/>
  <c r="S13" i="2"/>
  <c r="R12" i="2"/>
  <c r="S12" i="2"/>
  <c r="R10" i="2"/>
  <c r="S10" i="2"/>
  <c r="W292" i="2" l="1"/>
  <c r="W75" i="2"/>
  <c r="W82" i="2"/>
  <c r="W76" i="2"/>
  <c r="W165" i="2"/>
  <c r="W121" i="2"/>
  <c r="W289" i="2"/>
  <c r="W240" i="2"/>
  <c r="W287" i="2"/>
  <c r="W229" i="2"/>
  <c r="W332" i="2"/>
  <c r="W104" i="2"/>
  <c r="W304" i="2"/>
  <c r="W74" i="2"/>
  <c r="W47" i="2"/>
  <c r="W230" i="2"/>
  <c r="W55" i="2"/>
  <c r="W21" i="2"/>
  <c r="W28" i="2"/>
  <c r="W346" i="2"/>
  <c r="W34" i="2"/>
  <c r="W136" i="2"/>
  <c r="W148" i="2"/>
  <c r="W145" i="2"/>
  <c r="W207" i="2"/>
  <c r="W341" i="2"/>
  <c r="W226" i="2"/>
  <c r="W117" i="2"/>
  <c r="W271" i="2"/>
  <c r="W266" i="2"/>
  <c r="W293" i="2"/>
  <c r="W84" i="2"/>
  <c r="W73" i="2"/>
  <c r="W261" i="2"/>
  <c r="W334" i="2"/>
  <c r="W303" i="2"/>
  <c r="W158" i="2"/>
  <c r="W96" i="2"/>
  <c r="W163" i="2"/>
  <c r="W331" i="2"/>
  <c r="W274" i="2"/>
  <c r="W40" i="2"/>
  <c r="W350" i="2"/>
  <c r="W329" i="2"/>
  <c r="W238" i="2"/>
  <c r="W314" i="2"/>
  <c r="W211" i="2"/>
  <c r="W318" i="2"/>
  <c r="W51" i="2"/>
  <c r="W267" i="2"/>
  <c r="W246" i="2"/>
  <c r="W58" i="2"/>
  <c r="W72" i="2"/>
  <c r="W61" i="2"/>
  <c r="W65" i="2"/>
  <c r="W62" i="2"/>
  <c r="W316" i="2"/>
  <c r="W279" i="2"/>
  <c r="W26" i="2"/>
  <c r="W27" i="2"/>
  <c r="W30" i="2"/>
  <c r="W235" i="2"/>
  <c r="W260" i="2"/>
  <c r="W177" i="2"/>
  <c r="W298" i="2"/>
  <c r="W176" i="2"/>
  <c r="W319" i="2"/>
  <c r="W108" i="2"/>
  <c r="W79" i="2"/>
  <c r="W296" i="2"/>
  <c r="W93" i="2"/>
  <c r="W89" i="2"/>
  <c r="W150" i="2"/>
  <c r="W286" i="2"/>
  <c r="W130" i="2"/>
  <c r="W124" i="2"/>
  <c r="W80" i="2"/>
  <c r="W275" i="2"/>
  <c r="W325" i="2"/>
  <c r="W132" i="2"/>
  <c r="W326" i="2"/>
  <c r="W12" i="2"/>
  <c r="W5" i="2"/>
  <c r="W46" i="2"/>
  <c r="W17" i="2"/>
  <c r="W247" i="2"/>
  <c r="W336" i="2"/>
  <c r="W19" i="2"/>
  <c r="W9" i="2"/>
  <c r="W213" i="2"/>
  <c r="W23" i="2"/>
  <c r="W214" i="2"/>
  <c r="W272" i="2"/>
  <c r="W33" i="2"/>
  <c r="W60" i="2"/>
  <c r="W170" i="2"/>
  <c r="W352" i="2"/>
  <c r="W123" i="2"/>
  <c r="W36" i="2"/>
  <c r="W153" i="2"/>
  <c r="W294" i="2"/>
  <c r="W154" i="2"/>
  <c r="W263" i="2"/>
  <c r="W172" i="2"/>
  <c r="W144" i="2"/>
  <c r="W88" i="2"/>
  <c r="W251" i="2"/>
  <c r="W180" i="2"/>
  <c r="W78" i="2"/>
  <c r="W77" i="2"/>
  <c r="W109" i="2"/>
  <c r="W98" i="2"/>
  <c r="W308" i="2"/>
  <c r="W99" i="2"/>
  <c r="W200" i="2"/>
  <c r="W285" i="2"/>
  <c r="W101" i="2"/>
  <c r="W269" i="2"/>
  <c r="W129" i="2"/>
  <c r="W321" i="2"/>
  <c r="W199" i="2"/>
  <c r="W309" i="2"/>
  <c r="W175" i="2"/>
  <c r="W353" i="2"/>
  <c r="W333" i="2"/>
  <c r="W202" i="2"/>
  <c r="W209" i="2"/>
  <c r="W306" i="2"/>
  <c r="W302" i="2"/>
  <c r="W212" i="2"/>
  <c r="W106" i="2"/>
  <c r="W43" i="2"/>
  <c r="W155" i="2"/>
  <c r="W147" i="2"/>
  <c r="W44" i="2"/>
  <c r="W10" i="2"/>
  <c r="W13" i="2"/>
  <c r="W204" i="2"/>
  <c r="W41" i="2"/>
  <c r="W18" i="2"/>
  <c r="W339" i="2"/>
  <c r="W337" i="2"/>
  <c r="W342" i="2"/>
  <c r="W8" i="2"/>
  <c r="W25" i="2"/>
  <c r="W35" i="2"/>
  <c r="W216" i="2"/>
  <c r="W242" i="2"/>
  <c r="W243" i="2"/>
  <c r="W169" i="2"/>
  <c r="W310" i="2"/>
  <c r="W192" i="2"/>
  <c r="W45" i="2"/>
  <c r="W357" i="2"/>
  <c r="W39" i="2"/>
  <c r="W167" i="2"/>
  <c r="W295" i="2"/>
  <c r="W270" i="2"/>
  <c r="W324" i="2"/>
  <c r="W161" i="2"/>
  <c r="W135" i="2"/>
  <c r="W81" i="2"/>
  <c r="W134" i="2"/>
  <c r="W259" i="2"/>
  <c r="W114" i="2"/>
  <c r="W85" i="2"/>
  <c r="W94" i="2"/>
  <c r="W103" i="2"/>
  <c r="W288" i="2"/>
  <c r="W248" i="2"/>
  <c r="W68" i="2"/>
  <c r="W183" i="2"/>
  <c r="W210" i="2"/>
  <c r="W328" i="2"/>
  <c r="W198" i="2"/>
  <c r="W201" i="2"/>
  <c r="W197" i="2"/>
  <c r="W182" i="2"/>
  <c r="W174" i="2"/>
  <c r="W354" i="2"/>
  <c r="W231" i="2"/>
  <c r="W208" i="2"/>
  <c r="W305" i="2"/>
  <c r="W307" i="2"/>
  <c r="W220" i="2"/>
  <c r="W221" i="2"/>
  <c r="W315" i="2"/>
  <c r="W348" i="2"/>
  <c r="W159" i="2"/>
  <c r="W171" i="2"/>
  <c r="W157" i="2"/>
  <c r="W110" i="2"/>
  <c r="W86" i="2"/>
  <c r="W140" i="2"/>
  <c r="W281" i="2"/>
  <c r="W126" i="2"/>
  <c r="W317" i="2"/>
  <c r="W276" i="2"/>
  <c r="W264" i="2"/>
  <c r="W253" i="2"/>
  <c r="W351" i="2"/>
  <c r="W191" i="2"/>
  <c r="W345" i="2"/>
  <c r="W156" i="2"/>
  <c r="W218" i="2"/>
  <c r="W112" i="2"/>
  <c r="W20" i="2"/>
  <c r="W22" i="2"/>
  <c r="W37" i="2"/>
  <c r="W32" i="2"/>
  <c r="W31" i="2"/>
  <c r="W141" i="2"/>
  <c r="W320" i="2"/>
  <c r="W340" i="2"/>
  <c r="W119" i="2"/>
  <c r="W206" i="2"/>
  <c r="W335" i="2"/>
  <c r="W113" i="2"/>
  <c r="W273" i="2"/>
  <c r="W97" i="2"/>
  <c r="W187" i="2"/>
  <c r="W66" i="2"/>
  <c r="W327" i="2"/>
  <c r="W330" i="2"/>
  <c r="W228" i="2"/>
  <c r="W29" i="2"/>
  <c r="W91" i="2"/>
  <c r="W115" i="2"/>
  <c r="W164" i="2"/>
  <c r="W203" i="2"/>
  <c r="W128" i="2"/>
  <c r="W162" i="2"/>
  <c r="W3" i="2"/>
  <c r="W219" i="2"/>
  <c r="W349" i="2"/>
  <c r="W4" i="2"/>
  <c r="W50" i="2"/>
  <c r="W252" i="2"/>
  <c r="W256" i="2"/>
  <c r="W193" i="2"/>
  <c r="W227" i="2"/>
  <c r="W313" i="2"/>
  <c r="W70" i="2"/>
  <c r="W64" i="2"/>
  <c r="W284" i="2"/>
  <c r="W57" i="2"/>
  <c r="W179" i="2"/>
  <c r="W347" i="2"/>
  <c r="W24" i="2"/>
  <c r="W250" i="2"/>
  <c r="W311" i="2"/>
  <c r="W69" i="2"/>
  <c r="W322" i="2"/>
  <c r="W222" i="2"/>
  <c r="W255" i="2"/>
  <c r="W249" i="2"/>
  <c r="W241" i="2"/>
  <c r="W105" i="2"/>
  <c r="W111" i="2"/>
  <c r="W83" i="2"/>
  <c r="W90" i="2"/>
  <c r="W120" i="2"/>
  <c r="W181" i="2"/>
  <c r="W282" i="2"/>
  <c r="W118" i="2"/>
  <c r="W283" i="2"/>
  <c r="W173" i="2"/>
  <c r="W149" i="2"/>
  <c r="W278" i="2"/>
  <c r="W254" i="2"/>
  <c r="W146" i="2"/>
  <c r="W160" i="2"/>
  <c r="R239" i="2"/>
  <c r="S239" i="2"/>
  <c r="R338" i="2"/>
  <c r="S338" i="2"/>
  <c r="R16" i="2"/>
  <c r="S16" i="2"/>
  <c r="R6" i="2"/>
  <c r="S6" i="2"/>
  <c r="R7" i="2"/>
  <c r="S7" i="2"/>
  <c r="R312" i="2"/>
  <c r="S312" i="2"/>
  <c r="R15" i="2"/>
  <c r="S15" i="2"/>
  <c r="R102" i="2"/>
  <c r="S102" i="2"/>
  <c r="R299" i="2"/>
  <c r="S299" i="2"/>
  <c r="R265" i="2"/>
  <c r="S265" i="2"/>
  <c r="R280" i="2"/>
  <c r="S280" i="2"/>
  <c r="R116" i="2"/>
  <c r="S116" i="2"/>
  <c r="R262" i="2"/>
  <c r="S262" i="2"/>
  <c r="R245" i="2"/>
  <c r="S245" i="2"/>
  <c r="R178" i="2"/>
  <c r="S178" i="2"/>
  <c r="R152" i="2"/>
  <c r="S152" i="2"/>
  <c r="R139" i="2"/>
  <c r="S139" i="2"/>
  <c r="R166" i="2"/>
  <c r="S166" i="2"/>
  <c r="R56" i="2"/>
  <c r="R290" i="2"/>
  <c r="S290" i="2"/>
  <c r="R215" i="2"/>
  <c r="S215" i="2"/>
  <c r="R196" i="2"/>
  <c r="S196" i="2"/>
  <c r="R194" i="2"/>
  <c r="S194" i="2"/>
  <c r="R133" i="2"/>
  <c r="S133" i="2"/>
  <c r="R344" i="2"/>
  <c r="S344" i="2"/>
  <c r="R297" i="2"/>
  <c r="S297" i="2"/>
  <c r="BL140" i="2"/>
  <c r="BJ140" i="2"/>
  <c r="W297" i="2" l="1"/>
  <c r="W196" i="2"/>
  <c r="W166" i="2"/>
  <c r="W152" i="2"/>
  <c r="W245" i="2"/>
  <c r="W116" i="2"/>
  <c r="W265" i="2"/>
  <c r="W102" i="2"/>
  <c r="W312" i="2"/>
  <c r="W6" i="2"/>
  <c r="W338" i="2"/>
  <c r="W133" i="2"/>
  <c r="W290" i="2"/>
  <c r="W344" i="2"/>
  <c r="W194" i="2"/>
  <c r="W215" i="2"/>
  <c r="W56" i="2"/>
  <c r="W139" i="2"/>
  <c r="W178" i="2"/>
  <c r="W262" i="2"/>
  <c r="W280" i="2"/>
  <c r="W299" i="2"/>
  <c r="W15" i="2"/>
  <c r="W7" i="2"/>
  <c r="W16" i="2"/>
  <c r="W239" i="2"/>
  <c r="R323" i="2"/>
  <c r="S323" i="2"/>
  <c r="R268" i="2"/>
  <c r="S268" i="2"/>
  <c r="R236" i="2"/>
  <c r="S236" i="2"/>
  <c r="R234" i="2"/>
  <c r="S234" i="2"/>
  <c r="S100" i="2"/>
  <c r="AA356" i="2"/>
  <c r="AA355" i="2"/>
  <c r="AA188" i="2"/>
  <c r="AA14" i="2"/>
  <c r="AA11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B278" i="1"/>
  <c r="AB144" i="1"/>
  <c r="AB123" i="1"/>
  <c r="AB108" i="1"/>
  <c r="AB93" i="1"/>
  <c r="S292" i="1"/>
  <c r="A339" i="2" l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W100" i="2"/>
  <c r="W236" i="2"/>
  <c r="W323" i="2"/>
  <c r="W234" i="2"/>
  <c r="W268" i="2"/>
  <c r="AB96" i="1"/>
  <c r="AB88" i="1"/>
  <c r="AB72" i="1"/>
  <c r="AB68" i="1"/>
  <c r="AB54" i="1"/>
  <c r="AB49" i="1"/>
  <c r="AB15" i="1"/>
  <c r="AB12" i="1"/>
  <c r="AB358" i="1"/>
  <c r="AB357" i="1"/>
  <c r="AB189" i="1"/>
  <c r="AB169" i="1"/>
  <c r="AB143" i="1"/>
  <c r="AB132" i="1"/>
  <c r="AB12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</calcChain>
</file>

<file path=xl/sharedStrings.xml><?xml version="1.0" encoding="utf-8"?>
<sst xmlns="http://schemas.openxmlformats.org/spreadsheetml/2006/main" count="7065" uniqueCount="1332">
  <si>
    <t/>
  </si>
  <si>
    <t>№ п/п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</si>
  <si>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</si>
  <si>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</si>
  <si>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</si>
  <si>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</si>
  <si>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</si>
  <si>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</si>
  <si>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</si>
  <si>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период проведения капитального ремонта общего имущества</t>
  </si>
  <si>
    <t>РВИС</t>
  </si>
  <si>
    <t>РК</t>
  </si>
  <si>
    <t>4</t>
  </si>
  <si>
    <t>РП</t>
  </si>
  <si>
    <t>2</t>
  </si>
  <si>
    <t>РФ</t>
  </si>
  <si>
    <t>2а</t>
  </si>
  <si>
    <t>РНК</t>
  </si>
  <si>
    <t>ул. Ленина</t>
  </si>
  <si>
    <t>ул. Свердлова</t>
  </si>
  <si>
    <t>10а</t>
  </si>
  <si>
    <t>41а</t>
  </si>
  <si>
    <t>5а</t>
  </si>
  <si>
    <t>РЛ</t>
  </si>
  <si>
    <t>14а</t>
  </si>
  <si>
    <t>ул. Крупской</t>
  </si>
  <si>
    <t>3а</t>
  </si>
  <si>
    <t>7а</t>
  </si>
  <si>
    <t>1б</t>
  </si>
  <si>
    <t>8а</t>
  </si>
  <si>
    <t>2б</t>
  </si>
  <si>
    <t>ул. Гагарина</t>
  </si>
  <si>
    <t>ул. Карла Маркса</t>
  </si>
  <si>
    <t>1а</t>
  </si>
  <si>
    <t>4а</t>
  </si>
  <si>
    <t>33а</t>
  </si>
  <si>
    <t>6а</t>
  </si>
  <si>
    <t>11а</t>
  </si>
  <si>
    <t>33б</t>
  </si>
  <si>
    <t>ул. Шоссейная</t>
  </si>
  <si>
    <t>РВИС, РК</t>
  </si>
  <si>
    <t>ул. Дзержинского</t>
  </si>
  <si>
    <t>ул. Суворова</t>
  </si>
  <si>
    <t>ул. Орджоникидзе</t>
  </si>
  <si>
    <t>ул. Циолковского</t>
  </si>
  <si>
    <t>1957</t>
  </si>
  <si>
    <t>1958</t>
  </si>
  <si>
    <t>1960</t>
  </si>
  <si>
    <t>1984</t>
  </si>
  <si>
    <t>4б</t>
  </si>
  <si>
    <t>1988</t>
  </si>
  <si>
    <t>1990</t>
  </si>
  <si>
    <t>1991</t>
  </si>
  <si>
    <t>1992</t>
  </si>
  <si>
    <t>УП</t>
  </si>
  <si>
    <t>РК,РВИС</t>
  </si>
  <si>
    <t>РНК, РК</t>
  </si>
  <si>
    <t>РК, РВИС</t>
  </si>
  <si>
    <t>1954</t>
  </si>
  <si>
    <t>1956</t>
  </si>
  <si>
    <t>РНК, РВИС</t>
  </si>
  <si>
    <t>РВИС, РФ</t>
  </si>
  <si>
    <t>РФ, РВИС</t>
  </si>
  <si>
    <t xml:space="preserve">ул. Коммунистическая </t>
  </si>
  <si>
    <t>ул. 50 лет Октября</t>
  </si>
  <si>
    <t>ул. Коммунистическая</t>
  </si>
  <si>
    <t>ул. Пушкина</t>
  </si>
  <si>
    <t>ул. Школьная</t>
  </si>
  <si>
    <t>РФ, РК</t>
  </si>
  <si>
    <t>ул. Карла Либкнехта</t>
  </si>
  <si>
    <t>РФ, РНК</t>
  </si>
  <si>
    <t>1955</t>
  </si>
  <si>
    <t>ул. Чапаева</t>
  </si>
  <si>
    <t>РНК, РП</t>
  </si>
  <si>
    <t>57а</t>
  </si>
  <si>
    <t>РП, РВИС</t>
  </si>
  <si>
    <t>5/2</t>
  </si>
  <si>
    <t>ул. Победы</t>
  </si>
  <si>
    <t>УП, РВИС</t>
  </si>
  <si>
    <t>ул. Калинина</t>
  </si>
  <si>
    <t>3б</t>
  </si>
  <si>
    <t>8А</t>
  </si>
  <si>
    <t>РНК РК</t>
  </si>
  <si>
    <t>1953</t>
  </si>
  <si>
    <t>РФА</t>
  </si>
  <si>
    <t>РФА, РВИС</t>
  </si>
  <si>
    <t>РФА,РВИС</t>
  </si>
  <si>
    <t>Краснокамск</t>
  </si>
  <si>
    <t>ул. Большевистская</t>
  </si>
  <si>
    <t>пер. Восточный</t>
  </si>
  <si>
    <t xml:space="preserve">ул. Большевистская </t>
  </si>
  <si>
    <t>ул. Чехова</t>
  </si>
  <si>
    <t>пер. Банковский</t>
  </si>
  <si>
    <t xml:space="preserve"> 01.09.2009</t>
  </si>
  <si>
    <t>ул. Фрунзе</t>
  </si>
  <si>
    <t>пр-кт Комсомольский</t>
  </si>
  <si>
    <t>ул. Культуры</t>
  </si>
  <si>
    <t>пр. Комсомольский</t>
  </si>
  <si>
    <t>пер. Гознаковский</t>
  </si>
  <si>
    <t xml:space="preserve"> 07.10.1998</t>
  </si>
  <si>
    <t>ул. Комарова</t>
  </si>
  <si>
    <t xml:space="preserve">ул. Энтузиастов </t>
  </si>
  <si>
    <t xml:space="preserve"> 25.11.1991</t>
  </si>
  <si>
    <t xml:space="preserve"> 24.10.1997</t>
  </si>
  <si>
    <t>пер. Пальтинский</t>
  </si>
  <si>
    <t xml:space="preserve"> 07.08.2001</t>
  </si>
  <si>
    <t>пр. Маяковского</t>
  </si>
  <si>
    <t xml:space="preserve">ул. Победы </t>
  </si>
  <si>
    <t>ул. Февральская</t>
  </si>
  <si>
    <t>ул. Павлика Морозова</t>
  </si>
  <si>
    <t>ул. В. Кима</t>
  </si>
  <si>
    <t>ул. 10 Пятилетки</t>
  </si>
  <si>
    <t>01.03.1992</t>
  </si>
  <si>
    <t>пр. Мира</t>
  </si>
  <si>
    <t>24.04.2014г.</t>
  </si>
  <si>
    <t>ул. Максима Горького</t>
  </si>
  <si>
    <t>пр. Рябиновый</t>
  </si>
  <si>
    <t xml:space="preserve"> 23.01.2003</t>
  </si>
  <si>
    <t>пр. Рождественский</t>
  </si>
  <si>
    <t>ул. Звездная</t>
  </si>
  <si>
    <t>ул. Сосновая Горка</t>
  </si>
  <si>
    <t>6/3</t>
  </si>
  <si>
    <t xml:space="preserve"> 19.09.1997</t>
  </si>
  <si>
    <t>52 а</t>
  </si>
  <si>
    <t xml:space="preserve"> 21.04.1999</t>
  </si>
  <si>
    <t>14б</t>
  </si>
  <si>
    <t>пер.Василия Шваи</t>
  </si>
  <si>
    <t>3\6</t>
  </si>
  <si>
    <t>9\1</t>
  </si>
  <si>
    <t>ул. Бумажников</t>
  </si>
  <si>
    <t xml:space="preserve"> 14.09.1999</t>
  </si>
  <si>
    <t xml:space="preserve"> 13.03.1998</t>
  </si>
  <si>
    <t xml:space="preserve"> 25.12.1996</t>
  </si>
  <si>
    <t>04.2014г.</t>
  </si>
  <si>
    <t>8\35</t>
  </si>
  <si>
    <t>ул. Коммунальная</t>
  </si>
  <si>
    <t>пер. Новый</t>
  </si>
  <si>
    <t>33в</t>
  </si>
  <si>
    <t>ул. Энтузиастов</t>
  </si>
  <si>
    <t xml:space="preserve">ул. Комарова </t>
  </si>
  <si>
    <t>6/1</t>
  </si>
  <si>
    <t>6/2</t>
  </si>
  <si>
    <t>9\2</t>
  </si>
  <si>
    <t>22А</t>
  </si>
  <si>
    <t>отсутствует</t>
  </si>
  <si>
    <t>РП, РК, РФА, РВИС</t>
  </si>
  <si>
    <t>РП, РФА, РВИС</t>
  </si>
  <si>
    <t>РНК, РФА</t>
  </si>
  <si>
    <t>РП, РФА</t>
  </si>
  <si>
    <t>РФА, РК</t>
  </si>
  <si>
    <t>РК, РФА</t>
  </si>
  <si>
    <t>РФ, РК, РФА</t>
  </si>
  <si>
    <t>УП, РФА</t>
  </si>
  <si>
    <t>РЛ, РВИС</t>
  </si>
  <si>
    <t>РФ, РФА</t>
  </si>
  <si>
    <t>РВИС,РФА</t>
  </si>
  <si>
    <t>УП, РЛ, РФА</t>
  </si>
  <si>
    <t>РФ, РФА, РВИС</t>
  </si>
  <si>
    <t>08.10.1992</t>
  </si>
  <si>
    <t>11.11.1992</t>
  </si>
  <si>
    <t>10.08.1992</t>
  </si>
  <si>
    <t>22.06.1992</t>
  </si>
  <si>
    <t>13.10.1992</t>
  </si>
  <si>
    <t>28.10.1992 </t>
  </si>
  <si>
    <t>29.07.1993</t>
  </si>
  <si>
    <t>30.07.1992</t>
  </si>
  <si>
    <t>04.04.1998</t>
  </si>
  <si>
    <t>28.09.2009</t>
  </si>
  <si>
    <t>096.07.1992</t>
  </si>
  <si>
    <t>24.11.1994</t>
  </si>
  <si>
    <t>21.09.1992</t>
  </si>
  <si>
    <t>13.03.1993</t>
  </si>
  <si>
    <t>18.06.1992</t>
  </si>
  <si>
    <t>РК  РВИС</t>
  </si>
  <si>
    <t>РФ РВИС</t>
  </si>
  <si>
    <t>РНК РП РВИС</t>
  </si>
  <si>
    <t>РФА РВИС</t>
  </si>
  <si>
    <t>РФ  РВИС</t>
  </si>
  <si>
    <t>РП РФА РВИС</t>
  </si>
  <si>
    <t>РП  РФА РВИС</t>
  </si>
  <si>
    <t>20/1</t>
  </si>
  <si>
    <t>пр-кт Мира</t>
  </si>
  <si>
    <t>18</t>
  </si>
  <si>
    <t>данные отсутствуют</t>
  </si>
  <si>
    <t>Данные отсутствуют</t>
  </si>
  <si>
    <t>ул. Декабристов</t>
  </si>
  <si>
    <t>25</t>
  </si>
  <si>
    <t>ул. Карла Либкнехта/ ул. Чапаева</t>
  </si>
  <si>
    <t>5/1</t>
  </si>
  <si>
    <t>ул. Чапаева/ Карла Либкнехта</t>
  </si>
  <si>
    <t>2/7</t>
  </si>
  <si>
    <t>Код улицы КЛАДР</t>
  </si>
  <si>
    <t>Почтовый индекс</t>
  </si>
  <si>
    <t>Инвентарный номер</t>
  </si>
  <si>
    <t>Кадастровый номер дома</t>
  </si>
  <si>
    <t>Объект культурного наследия</t>
  </si>
  <si>
    <t>Серия, тип проекта</t>
  </si>
  <si>
    <t>Группа капитальности</t>
  </si>
  <si>
    <t>Количество этажей</t>
  </si>
  <si>
    <t>Количество подъездов</t>
  </si>
  <si>
    <r>
      <t>Общая площадь дома, м</t>
    </r>
    <r>
      <rPr>
        <vertAlign val="superscript"/>
        <sz val="9"/>
        <rFont val="Times New Roman"/>
        <family val="1"/>
        <charset val="204"/>
      </rPr>
      <t>2</t>
    </r>
  </si>
  <si>
    <t>Количество жилых помещений</t>
  </si>
  <si>
    <r>
      <t>Общая площадь жилых помещений, м</t>
    </r>
    <r>
      <rPr>
        <vertAlign val="superscript"/>
        <sz val="9"/>
        <rFont val="Times New Roman"/>
        <family val="1"/>
        <charset val="204"/>
      </rPr>
      <t>2</t>
    </r>
  </si>
  <si>
    <t>Колличество нежилых помещений</t>
  </si>
  <si>
    <r>
      <t>Общая площадь нежилых помещений, м</t>
    </r>
    <r>
      <rPr>
        <vertAlign val="superscript"/>
        <sz val="9"/>
        <rFont val="Times New Roman"/>
        <family val="1"/>
        <charset val="204"/>
      </rPr>
      <t>2</t>
    </r>
  </si>
  <si>
    <t>Колличество помещений, входящих в состав общего имущества</t>
  </si>
  <si>
    <r>
      <t>Общая площадь помещений, входящих в состав общего имущества, м</t>
    </r>
    <r>
      <rPr>
        <vertAlign val="superscript"/>
        <sz val="9"/>
        <rFont val="Times New Roman"/>
        <family val="1"/>
        <charset val="204"/>
      </rPr>
      <t>2</t>
    </r>
  </si>
  <si>
    <t>Тип многоквартирного дома</t>
  </si>
  <si>
    <t>Способ управления</t>
  </si>
  <si>
    <t>Год проведения последнего капитального ремонта</t>
  </si>
  <si>
    <t xml:space="preserve">Оценочная стоимость работ по капитальному ремонту МКД </t>
  </si>
  <si>
    <t>Площадь земельного участка</t>
  </si>
  <si>
    <t>Кадастровый номер земельного участка</t>
  </si>
  <si>
    <r>
      <t>Площадь кровли, м</t>
    </r>
    <r>
      <rPr>
        <vertAlign val="superscript"/>
        <sz val="9"/>
        <rFont val="Times New Roman"/>
        <family val="1"/>
        <charset val="204"/>
      </rPr>
      <t>2</t>
    </r>
  </si>
  <si>
    <r>
      <t>Площадь фасада, м</t>
    </r>
    <r>
      <rPr>
        <vertAlign val="superscript"/>
        <sz val="9"/>
        <rFont val="Times New Roman"/>
        <family val="1"/>
        <charset val="204"/>
      </rPr>
      <t>2</t>
    </r>
  </si>
  <si>
    <r>
      <t>Площадь подвального помещения, м</t>
    </r>
    <r>
      <rPr>
        <vertAlign val="superscript"/>
        <sz val="9"/>
        <rFont val="Times New Roman"/>
        <family val="1"/>
        <charset val="204"/>
      </rPr>
      <t>2</t>
    </r>
  </si>
  <si>
    <t>11</t>
  </si>
  <si>
    <t>12</t>
  </si>
  <si>
    <t>59:07:0010606:23</t>
  </si>
  <si>
    <t>нет</t>
  </si>
  <si>
    <t>3</t>
  </si>
  <si>
    <t>типовой, кирпичный</t>
  </si>
  <si>
    <t>МКД</t>
  </si>
  <si>
    <t>ООО "Уралкомп"</t>
  </si>
  <si>
    <t>ООО УК "Круг"</t>
  </si>
  <si>
    <t>59:07:0010606:24</t>
  </si>
  <si>
    <t>945,7</t>
  </si>
  <si>
    <t>14300</t>
  </si>
  <si>
    <t>1097,1</t>
  </si>
  <si>
    <t>839,3</t>
  </si>
  <si>
    <t>2800</t>
  </si>
  <si>
    <t>805,52</t>
  </si>
  <si>
    <t>1726</t>
  </si>
  <si>
    <t>1</t>
  </si>
  <si>
    <t>типовой</t>
  </si>
  <si>
    <t xml:space="preserve"> типовой, кирпичный</t>
  </si>
  <si>
    <t>ООО "Надежда"</t>
  </si>
  <si>
    <t>ООО "УК "Уютный Дом ДТА"</t>
  </si>
  <si>
    <t>НО ТСЖ "Соседи"</t>
  </si>
  <si>
    <t>ООО "Эталон"</t>
  </si>
  <si>
    <t>ООО УК "Надежда"</t>
  </si>
  <si>
    <t>59:07:0011003:69</t>
  </si>
  <si>
    <t>59:07:0011003:67</t>
  </si>
  <si>
    <t>860</t>
  </si>
  <si>
    <t>3790</t>
  </si>
  <si>
    <t>614,5</t>
  </si>
  <si>
    <t>3353,8</t>
  </si>
  <si>
    <t>830,7</t>
  </si>
  <si>
    <t>3790,2</t>
  </si>
  <si>
    <t>557,5</t>
  </si>
  <si>
    <t>3661,32</t>
  </si>
  <si>
    <t>520,7</t>
  </si>
  <si>
    <t>59:07:0011007:11</t>
  </si>
  <si>
    <t>59:07:0011008:717</t>
  </si>
  <si>
    <t>59:07:0011008:651</t>
  </si>
  <si>
    <t xml:space="preserve"> типовой</t>
  </si>
  <si>
    <t>ООО "Новатор"</t>
  </si>
  <si>
    <t>412</t>
  </si>
  <si>
    <t>469</t>
  </si>
  <si>
    <t>601</t>
  </si>
  <si>
    <t>1040</t>
  </si>
  <si>
    <t>405</t>
  </si>
  <si>
    <t>444</t>
  </si>
  <si>
    <t>569</t>
  </si>
  <si>
    <t>447</t>
  </si>
  <si>
    <t>549</t>
  </si>
  <si>
    <t>ООО "ПКФ"Уралкомп"</t>
  </si>
  <si>
    <t xml:space="preserve"> типовой, панельный</t>
  </si>
  <si>
    <t>529</t>
  </si>
  <si>
    <t>148</t>
  </si>
  <si>
    <t>150</t>
  </si>
  <si>
    <t>151</t>
  </si>
  <si>
    <t>693,3</t>
  </si>
  <si>
    <t>2500</t>
  </si>
  <si>
    <t>686,4</t>
  </si>
  <si>
    <t>891,9</t>
  </si>
  <si>
    <t>3130</t>
  </si>
  <si>
    <t>894,6</t>
  </si>
  <si>
    <t>687,9</t>
  </si>
  <si>
    <t>881,9</t>
  </si>
  <si>
    <t>760,7</t>
  </si>
  <si>
    <t>2860</t>
  </si>
  <si>
    <t>507,9</t>
  </si>
  <si>
    <t>ООО "УЮТ-Сервис"</t>
  </si>
  <si>
    <t>НО ТСЖ "Пальтинское"</t>
  </si>
  <si>
    <t>ТСЖ "Гознак-1"</t>
  </si>
  <si>
    <t>1111</t>
  </si>
  <si>
    <t>1112</t>
  </si>
  <si>
    <t>1108</t>
  </si>
  <si>
    <t>1109</t>
  </si>
  <si>
    <t>1110</t>
  </si>
  <si>
    <t>2014</t>
  </si>
  <si>
    <t>индивидуальный, кирпичный</t>
  </si>
  <si>
    <t>527,1</t>
  </si>
  <si>
    <t>3520</t>
  </si>
  <si>
    <t>681,1</t>
  </si>
  <si>
    <t>451,8</t>
  </si>
  <si>
    <t>4010</t>
  </si>
  <si>
    <t>449,7</t>
  </si>
  <si>
    <t>885,2</t>
  </si>
  <si>
    <t>887,9</t>
  </si>
  <si>
    <t>1114,5</t>
  </si>
  <si>
    <t>4120</t>
  </si>
  <si>
    <t>1017,9</t>
  </si>
  <si>
    <t>663,8</t>
  </si>
  <si>
    <t>664,6</t>
  </si>
  <si>
    <t>Да</t>
  </si>
  <si>
    <t>Нет</t>
  </si>
  <si>
    <t>пр-кт Рождественский</t>
  </si>
  <si>
    <t>пр-кт Маяковского</t>
  </si>
  <si>
    <t>617060</t>
  </si>
  <si>
    <t>1410</t>
  </si>
  <si>
    <t>59:07:0010504:23</t>
  </si>
  <si>
    <t>59:07:0010504:15</t>
  </si>
  <si>
    <t>2080,49</t>
  </si>
  <si>
    <t>3316,20</t>
  </si>
  <si>
    <t>1426,3</t>
  </si>
  <si>
    <t>696,1</t>
  </si>
  <si>
    <t>2135</t>
  </si>
  <si>
    <t>611</t>
  </si>
  <si>
    <t>59:07:0010318:45</t>
  </si>
  <si>
    <t>59:07:0010318:43</t>
  </si>
  <si>
    <t>59:07:0010318:23</t>
  </si>
  <si>
    <t>5 098 </t>
  </si>
  <si>
    <t>784,7</t>
  </si>
  <si>
    <t>778,9</t>
  </si>
  <si>
    <t>787,8</t>
  </si>
  <si>
    <t>786,7</t>
  </si>
  <si>
    <t>532,6</t>
  </si>
  <si>
    <t>529,4</t>
  </si>
  <si>
    <t>ТСЖ "МЖК"</t>
  </si>
  <si>
    <t>59:07:0010606:17</t>
  </si>
  <si>
    <t>1333,8</t>
  </si>
  <si>
    <t>17000</t>
  </si>
  <si>
    <t>1122,5</t>
  </si>
  <si>
    <t>11400</t>
  </si>
  <si>
    <t>884,4</t>
  </si>
  <si>
    <t>11300</t>
  </si>
  <si>
    <t>447,5</t>
  </si>
  <si>
    <t>4317</t>
  </si>
  <si>
    <t>756,0</t>
  </si>
  <si>
    <t>9300</t>
  </si>
  <si>
    <t>878,7</t>
  </si>
  <si>
    <t>13200</t>
  </si>
  <si>
    <t>551,3</t>
  </si>
  <si>
    <t>914,4</t>
  </si>
  <si>
    <t>11200</t>
  </si>
  <si>
    <t>890,3</t>
  </si>
  <si>
    <t>12400</t>
  </si>
  <si>
    <t>448,1</t>
  </si>
  <si>
    <t>6300</t>
  </si>
  <si>
    <t>1414,6</t>
  </si>
  <si>
    <t>23300</t>
  </si>
  <si>
    <t>892,0</t>
  </si>
  <si>
    <t>13600</t>
  </si>
  <si>
    <t>447,7</t>
  </si>
  <si>
    <t>4600</t>
  </si>
  <si>
    <t>1434,6</t>
  </si>
  <si>
    <t>1151,37</t>
  </si>
  <si>
    <t>885,7</t>
  </si>
  <si>
    <t>1725/0-95-112</t>
  </si>
  <si>
    <t>229/0-95-61</t>
  </si>
  <si>
    <t>221/0-93-61</t>
  </si>
  <si>
    <t>224/0-98-0</t>
  </si>
  <si>
    <t>1516/0-93-30</t>
  </si>
  <si>
    <t>223/0-95-61</t>
  </si>
  <si>
    <t>1514/0-93-31</t>
  </si>
  <si>
    <t>1640/0-92-134</t>
  </si>
  <si>
    <t>737/0-93-22</t>
  </si>
  <si>
    <t>521/0-92-9</t>
  </si>
  <si>
    <t>217/0-93-61</t>
  </si>
  <si>
    <t>684</t>
  </si>
  <si>
    <t>1513</t>
  </si>
  <si>
    <t>59:07:0010606:22</t>
  </si>
  <si>
    <t>59:07:0010606:16</t>
  </si>
  <si>
    <t>59:07:0010606:25</t>
  </si>
  <si>
    <t>59:07:0010606:28</t>
  </si>
  <si>
    <t>59:07:0010606:21</t>
  </si>
  <si>
    <t>59:07:0010606:27</t>
  </si>
  <si>
    <t>5</t>
  </si>
  <si>
    <t>6</t>
  </si>
  <si>
    <t>ООО УК "Наш дом"</t>
  </si>
  <si>
    <t>882,6</t>
  </si>
  <si>
    <t>12500</t>
  </si>
  <si>
    <t>880,0</t>
  </si>
  <si>
    <t>12450</t>
  </si>
  <si>
    <t>884,0</t>
  </si>
  <si>
    <t>449,4</t>
  </si>
  <si>
    <t>6100</t>
  </si>
  <si>
    <t>940,7</t>
  </si>
  <si>
    <t>14500</t>
  </si>
  <si>
    <t>933,9</t>
  </si>
  <si>
    <t>803</t>
  </si>
  <si>
    <t>2400</t>
  </si>
  <si>
    <t>821,7</t>
  </si>
  <si>
    <t>2047,8</t>
  </si>
  <si>
    <t>663,6</t>
  </si>
  <si>
    <t>720,0</t>
  </si>
  <si>
    <t>2034,9</t>
  </si>
  <si>
    <t>659,5</t>
  </si>
  <si>
    <t>59:07:0010610:146</t>
  </si>
  <si>
    <t>59:07:0010603:17</t>
  </si>
  <si>
    <t>825</t>
  </si>
  <si>
    <t>92/0-92-47</t>
  </si>
  <si>
    <t>1620/0-92-112</t>
  </si>
  <si>
    <t>218/0-95-47</t>
  </si>
  <si>
    <t>231/0-95-47</t>
  </si>
  <si>
    <t>219/0-95-47</t>
  </si>
  <si>
    <t>665/0-93-22</t>
  </si>
  <si>
    <t>1104,0</t>
  </si>
  <si>
    <t>15100</t>
  </si>
  <si>
    <t>1092,0</t>
  </si>
  <si>
    <t>664/0-86-22</t>
  </si>
  <si>
    <t>1115,3</t>
  </si>
  <si>
    <t>16600</t>
  </si>
  <si>
    <t>570,6</t>
  </si>
  <si>
    <t>660,54</t>
  </si>
  <si>
    <t>852</t>
  </si>
  <si>
    <t>1467,5</t>
  </si>
  <si>
    <t>1454,05</t>
  </si>
  <si>
    <t>7</t>
  </si>
  <si>
    <t>853</t>
  </si>
  <si>
    <t>1446,3</t>
  </si>
  <si>
    <t>1880,19</t>
  </si>
  <si>
    <t>859</t>
  </si>
  <si>
    <t>1449,7</t>
  </si>
  <si>
    <t>1861,73</t>
  </si>
  <si>
    <t>949,56</t>
  </si>
  <si>
    <t>6700</t>
  </si>
  <si>
    <t>9</t>
  </si>
  <si>
    <t>742,4</t>
  </si>
  <si>
    <t>706,4</t>
  </si>
  <si>
    <t>1263</t>
  </si>
  <si>
    <t>906,9</t>
  </si>
  <si>
    <t>902,7</t>
  </si>
  <si>
    <t>1261</t>
  </si>
  <si>
    <t>1000,6</t>
  </si>
  <si>
    <t>2640</t>
  </si>
  <si>
    <t>1116,5</t>
  </si>
  <si>
    <t>239 0-59-59</t>
  </si>
  <si>
    <t>1306,6</t>
  </si>
  <si>
    <t>3588,0</t>
  </si>
  <si>
    <t>1740,7</t>
  </si>
  <si>
    <t>242 0-59-59</t>
  </si>
  <si>
    <t>1260,0</t>
  </si>
  <si>
    <t>3148,4</t>
  </si>
  <si>
    <t>1316,0</t>
  </si>
  <si>
    <t>1083</t>
  </si>
  <si>
    <t>1259,4</t>
  </si>
  <si>
    <t>3143,1</t>
  </si>
  <si>
    <t>1637,0</t>
  </si>
  <si>
    <t>1085</t>
  </si>
  <si>
    <t>465,5</t>
  </si>
  <si>
    <t>2397,5</t>
  </si>
  <si>
    <t>470,0</t>
  </si>
  <si>
    <t>1086</t>
  </si>
  <si>
    <t>657,0</t>
  </si>
  <si>
    <t>1866,0</t>
  </si>
  <si>
    <t>612,2</t>
  </si>
  <si>
    <t>1087</t>
  </si>
  <si>
    <t>380,7</t>
  </si>
  <si>
    <t>2002,5</t>
  </si>
  <si>
    <t>395,0</t>
  </si>
  <si>
    <t>1088</t>
  </si>
  <si>
    <t>391</t>
  </si>
  <si>
    <t>2043,7</t>
  </si>
  <si>
    <t>394,0</t>
  </si>
  <si>
    <t>1089</t>
  </si>
  <si>
    <t>403,0</t>
  </si>
  <si>
    <t>2013,6</t>
  </si>
  <si>
    <t>398</t>
  </si>
  <si>
    <t>736/0-93-25</t>
  </si>
  <si>
    <t>695</t>
  </si>
  <si>
    <t>8222</t>
  </si>
  <si>
    <t>1582/0-93-132</t>
  </si>
  <si>
    <t>305,5</t>
  </si>
  <si>
    <t>2701,5</t>
  </si>
  <si>
    <t>1736/0-93-132</t>
  </si>
  <si>
    <t>300,0</t>
  </si>
  <si>
    <t>2610,0</t>
  </si>
  <si>
    <t>751/0-93-22</t>
  </si>
  <si>
    <t>9700,0</t>
  </si>
  <si>
    <t>793,0</t>
  </si>
  <si>
    <t>666/0-95-24</t>
  </si>
  <si>
    <t>888,6</t>
  </si>
  <si>
    <t>10300,00</t>
  </si>
  <si>
    <t>236/0-95-50</t>
  </si>
  <si>
    <t>865,8</t>
  </si>
  <si>
    <t>10600</t>
  </si>
  <si>
    <t>886,6</t>
  </si>
  <si>
    <t>10900</t>
  </si>
  <si>
    <t>16/0-97-50</t>
  </si>
  <si>
    <t>443,1</t>
  </si>
  <si>
    <t>6070</t>
  </si>
  <si>
    <t>49</t>
  </si>
  <si>
    <t>1149,59</t>
  </si>
  <si>
    <t>938,1</t>
  </si>
  <si>
    <t>62</t>
  </si>
  <si>
    <t>120,3</t>
  </si>
  <si>
    <t>588,05</t>
  </si>
  <si>
    <t>64</t>
  </si>
  <si>
    <t>842,33</t>
  </si>
  <si>
    <t>563,7</t>
  </si>
  <si>
    <t>205</t>
  </si>
  <si>
    <t>715,73</t>
  </si>
  <si>
    <t>532</t>
  </si>
  <si>
    <t>84</t>
  </si>
  <si>
    <t>539</t>
  </si>
  <si>
    <t>700,36</t>
  </si>
  <si>
    <t>458 0-81-14</t>
  </si>
  <si>
    <t>905,0</t>
  </si>
  <si>
    <t>1945,0</t>
  </si>
  <si>
    <t>1439,1</t>
  </si>
  <si>
    <t>603,3</t>
  </si>
  <si>
    <t>1207,6</t>
  </si>
  <si>
    <t>772,6</t>
  </si>
  <si>
    <t>1552 0-81-132</t>
  </si>
  <si>
    <t>156,1</t>
  </si>
  <si>
    <t>384,8</t>
  </si>
  <si>
    <t>319,3</t>
  </si>
  <si>
    <t>506</t>
  </si>
  <si>
    <t>1203,3</t>
  </si>
  <si>
    <t>647,4</t>
  </si>
  <si>
    <t>81 0-81-90</t>
  </si>
  <si>
    <t>620,8</t>
  </si>
  <si>
    <t>637,8</t>
  </si>
  <si>
    <t>164,5</t>
  </si>
  <si>
    <t>1153</t>
  </si>
  <si>
    <t>1118,9</t>
  </si>
  <si>
    <t>1932,7</t>
  </si>
  <si>
    <t>1424,0</t>
  </si>
  <si>
    <t>1324 0-81-96</t>
  </si>
  <si>
    <t>133,1</t>
  </si>
  <si>
    <t>415,2</t>
  </si>
  <si>
    <t>331,5</t>
  </si>
  <si>
    <t>1553 0-82-132</t>
  </si>
  <si>
    <t>369,2</t>
  </si>
  <si>
    <t>434,3</t>
  </si>
  <si>
    <t>36,3</t>
  </si>
  <si>
    <t>160,9</t>
  </si>
  <si>
    <t>740,5</t>
  </si>
  <si>
    <t>723,3</t>
  </si>
  <si>
    <t>1246 0-82-90</t>
  </si>
  <si>
    <t>681,2</t>
  </si>
  <si>
    <t>645,8</t>
  </si>
  <si>
    <t>62,0</t>
  </si>
  <si>
    <t>1247 0-82-90</t>
  </si>
  <si>
    <t>46,0</t>
  </si>
  <si>
    <t>1242 0-82-90</t>
  </si>
  <si>
    <t>42,0</t>
  </si>
  <si>
    <t>966,7</t>
  </si>
  <si>
    <t>1183,3</t>
  </si>
  <si>
    <t>1294 0-85-96</t>
  </si>
  <si>
    <t>615,4</t>
  </si>
  <si>
    <t>742,3</t>
  </si>
  <si>
    <t>350,0</t>
  </si>
  <si>
    <t>2 0-83-48</t>
  </si>
  <si>
    <t>867,5</t>
  </si>
  <si>
    <t>796,3</t>
  </si>
  <si>
    <t>667,3</t>
  </si>
  <si>
    <t>18 0-86-49</t>
  </si>
  <si>
    <t>723,6</t>
  </si>
  <si>
    <t>737,7</t>
  </si>
  <si>
    <t>19 0-86-49</t>
  </si>
  <si>
    <t>633,4</t>
  </si>
  <si>
    <t>627,7</t>
  </si>
  <si>
    <t>401,8</t>
  </si>
  <si>
    <t>652,3</t>
  </si>
  <si>
    <t>32,2</t>
  </si>
  <si>
    <t>8 0-83-48</t>
  </si>
  <si>
    <t>854,6</t>
  </si>
  <si>
    <t>776,3</t>
  </si>
  <si>
    <t>657,4</t>
  </si>
  <si>
    <t>10 0-83-48</t>
  </si>
  <si>
    <t>691,6</t>
  </si>
  <si>
    <t>645,1</t>
  </si>
  <si>
    <t>661 0-84-25</t>
  </si>
  <si>
    <t>822,9</t>
  </si>
  <si>
    <t>767,4</t>
  </si>
  <si>
    <t>633</t>
  </si>
  <si>
    <t>662 0-84-25</t>
  </si>
  <si>
    <t>694,2</t>
  </si>
  <si>
    <t>568,0</t>
  </si>
  <si>
    <t>540,2</t>
  </si>
  <si>
    <t>85</t>
  </si>
  <si>
    <t>1326,5</t>
  </si>
  <si>
    <t>1590,1</t>
  </si>
  <si>
    <t>8</t>
  </si>
  <si>
    <t>177</t>
  </si>
  <si>
    <t>453,1</t>
  </si>
  <si>
    <t>6680-107-23</t>
  </si>
  <si>
    <t>511,1</t>
  </si>
  <si>
    <t>654,6</t>
  </si>
  <si>
    <t>662,1</t>
  </si>
  <si>
    <t>990</t>
  </si>
  <si>
    <t>59:07:001 03 08:0007</t>
  </si>
  <si>
    <t>59:07:001 03 08:0008</t>
  </si>
  <si>
    <t>425,8</t>
  </si>
  <si>
    <t>477,8</t>
  </si>
  <si>
    <t xml:space="preserve">981 </t>
  </si>
  <si>
    <t>672,6</t>
  </si>
  <si>
    <t>632</t>
  </si>
  <si>
    <t>982</t>
  </si>
  <si>
    <t>403,3</t>
  </si>
  <si>
    <t>454</t>
  </si>
  <si>
    <t>1194</t>
  </si>
  <si>
    <t>1757</t>
  </si>
  <si>
    <t>588,2</t>
  </si>
  <si>
    <t>1191,2</t>
  </si>
  <si>
    <t>1732</t>
  </si>
  <si>
    <t>586,3</t>
  </si>
  <si>
    <t>992</t>
  </si>
  <si>
    <t>1710</t>
  </si>
  <si>
    <t>537,5</t>
  </si>
  <si>
    <t>368</t>
  </si>
  <si>
    <t>997,04</t>
  </si>
  <si>
    <t>2947,56</t>
  </si>
  <si>
    <t>680,2</t>
  </si>
  <si>
    <t>2100</t>
  </si>
  <si>
    <t>680</t>
  </si>
  <si>
    <t>17380-121-133</t>
  </si>
  <si>
    <t>657</t>
  </si>
  <si>
    <t>2101</t>
  </si>
  <si>
    <t>657,2</t>
  </si>
  <si>
    <t>1102,1</t>
  </si>
  <si>
    <t>991</t>
  </si>
  <si>
    <t>3041,7</t>
  </si>
  <si>
    <t>2297,1</t>
  </si>
  <si>
    <t>3255</t>
  </si>
  <si>
    <t>1276,2</t>
  </si>
  <si>
    <t>1670 0-59-112</t>
  </si>
  <si>
    <t>887,8</t>
  </si>
  <si>
    <t>2369,9</t>
  </si>
  <si>
    <t>1154,0</t>
  </si>
  <si>
    <t>0 0-59-32</t>
  </si>
  <si>
    <t>664,5</t>
  </si>
  <si>
    <t>2035,4</t>
  </si>
  <si>
    <t>667,4</t>
  </si>
  <si>
    <t>372</t>
  </si>
  <si>
    <t>923,0</t>
  </si>
  <si>
    <t>2450,8</t>
  </si>
  <si>
    <t>1016,0</t>
  </si>
  <si>
    <t>390</t>
  </si>
  <si>
    <t>1396,0</t>
  </si>
  <si>
    <t>3137,1</t>
  </si>
  <si>
    <t>1271,4</t>
  </si>
  <si>
    <t>389</t>
  </si>
  <si>
    <t>1020,0</t>
  </si>
  <si>
    <t>2466,3</t>
  </si>
  <si>
    <t>934,1</t>
  </si>
  <si>
    <t>1400,0</t>
  </si>
  <si>
    <t>3123,5</t>
  </si>
  <si>
    <t>1262,7</t>
  </si>
  <si>
    <t>392</t>
  </si>
  <si>
    <t>1028,0</t>
  </si>
  <si>
    <t>2524,0</t>
  </si>
  <si>
    <t>927,2</t>
  </si>
  <si>
    <t>431</t>
  </si>
  <si>
    <t>1000,0</t>
  </si>
  <si>
    <t>2433,3</t>
  </si>
  <si>
    <t>943,6</t>
  </si>
  <si>
    <t>394</t>
  </si>
  <si>
    <t>1002,0</t>
  </si>
  <si>
    <t>2494,0</t>
  </si>
  <si>
    <t>929,5</t>
  </si>
  <si>
    <t>395</t>
  </si>
  <si>
    <t>1265,0</t>
  </si>
  <si>
    <t>3263,9</t>
  </si>
  <si>
    <t>1129,2</t>
  </si>
  <si>
    <t>399</t>
  </si>
  <si>
    <t>760,5</t>
  </si>
  <si>
    <t>1879,0</t>
  </si>
  <si>
    <t>841,0</t>
  </si>
  <si>
    <t>397</t>
  </si>
  <si>
    <t>945,5</t>
  </si>
  <si>
    <t>2520,5</t>
  </si>
  <si>
    <t>1018,0</t>
  </si>
  <si>
    <t>721,6</t>
  </si>
  <si>
    <t>925,9</t>
  </si>
  <si>
    <t>321,3</t>
  </si>
  <si>
    <t>2590</t>
  </si>
  <si>
    <t>323,2</t>
  </si>
  <si>
    <t>523,7</t>
  </si>
  <si>
    <t>2040</t>
  </si>
  <si>
    <t>521</t>
  </si>
  <si>
    <t>432</t>
  </si>
  <si>
    <t>899,8</t>
  </si>
  <si>
    <t>894</t>
  </si>
  <si>
    <t>401</t>
  </si>
  <si>
    <t>1593,3</t>
  </si>
  <si>
    <t>15120</t>
  </si>
  <si>
    <t>1721,9</t>
  </si>
  <si>
    <t>386</t>
  </si>
  <si>
    <t>710,7</t>
  </si>
  <si>
    <t>928,37</t>
  </si>
  <si>
    <t>448,6</t>
  </si>
  <si>
    <t>1169,57</t>
  </si>
  <si>
    <t>581,79</t>
  </si>
  <si>
    <t>755,2</t>
  </si>
  <si>
    <t>2196,46</t>
  </si>
  <si>
    <t>905,17</t>
  </si>
  <si>
    <t>1060,4</t>
  </si>
  <si>
    <t>3206,38</t>
  </si>
  <si>
    <t>1381,03</t>
  </si>
  <si>
    <t>1076</t>
  </si>
  <si>
    <t>3233,65</t>
  </si>
  <si>
    <t>1394,55</t>
  </si>
  <si>
    <t>1088,1</t>
  </si>
  <si>
    <t>3203,4</t>
  </si>
  <si>
    <t>1419,0</t>
  </si>
  <si>
    <t>427</t>
  </si>
  <si>
    <t>884,8</t>
  </si>
  <si>
    <t>1889,6</t>
  </si>
  <si>
    <t>1238,0</t>
  </si>
  <si>
    <t>428</t>
  </si>
  <si>
    <t>1241,5</t>
  </si>
  <si>
    <t>3155,1</t>
  </si>
  <si>
    <t>1364,0</t>
  </si>
  <si>
    <t>429</t>
  </si>
  <si>
    <t>1134,0</t>
  </si>
  <si>
    <t>2925,1</t>
  </si>
  <si>
    <t>1018,4</t>
  </si>
  <si>
    <t>416</t>
  </si>
  <si>
    <t>527,4</t>
  </si>
  <si>
    <t>2125</t>
  </si>
  <si>
    <t>498,1</t>
  </si>
  <si>
    <t>420</t>
  </si>
  <si>
    <t>605,2</t>
  </si>
  <si>
    <t>593,4</t>
  </si>
  <si>
    <t>489</t>
  </si>
  <si>
    <t>2365</t>
  </si>
  <si>
    <t>417</t>
  </si>
  <si>
    <t>747,6</t>
  </si>
  <si>
    <t>942</t>
  </si>
  <si>
    <t>483</t>
  </si>
  <si>
    <t>806,2</t>
  </si>
  <si>
    <t>2820</t>
  </si>
  <si>
    <t>1084</t>
  </si>
  <si>
    <t>987</t>
  </si>
  <si>
    <t>633,5</t>
  </si>
  <si>
    <t>870,8</t>
  </si>
  <si>
    <t>388</t>
  </si>
  <si>
    <t>886,7</t>
  </si>
  <si>
    <t>634,9</t>
  </si>
  <si>
    <t xml:space="preserve"> 2</t>
  </si>
  <si>
    <t>567,3</t>
  </si>
  <si>
    <t>2601,7</t>
  </si>
  <si>
    <t>794,2</t>
  </si>
  <si>
    <t>10</t>
  </si>
  <si>
    <t>1376,6</t>
  </si>
  <si>
    <t>2853,91</t>
  </si>
  <si>
    <t>1768,3</t>
  </si>
  <si>
    <t>1058,3</t>
  </si>
  <si>
    <t>2957,18</t>
  </si>
  <si>
    <t>1370,58</t>
  </si>
  <si>
    <t>435</t>
  </si>
  <si>
    <t>752,6</t>
  </si>
  <si>
    <t>2098,2</t>
  </si>
  <si>
    <t>1015,51</t>
  </si>
  <si>
    <t>772,8</t>
  </si>
  <si>
    <t>2289,54</t>
  </si>
  <si>
    <t>1027,98</t>
  </si>
  <si>
    <t>619,77</t>
  </si>
  <si>
    <t>1283,36</t>
  </si>
  <si>
    <t>436</t>
  </si>
  <si>
    <t>738,0</t>
  </si>
  <si>
    <t>2025,5</t>
  </si>
  <si>
    <t>438,1</t>
  </si>
  <si>
    <t>2537,48</t>
  </si>
  <si>
    <t>01</t>
  </si>
  <si>
    <t>356,8</t>
  </si>
  <si>
    <t>2560,0</t>
  </si>
  <si>
    <t>324,0</t>
  </si>
  <si>
    <t>7251</t>
  </si>
  <si>
    <t>1307,5</t>
  </si>
  <si>
    <t>631,7</t>
  </si>
  <si>
    <t>501,6</t>
  </si>
  <si>
    <t>1015</t>
  </si>
  <si>
    <t>677,8</t>
  </si>
  <si>
    <t>740</t>
  </si>
  <si>
    <t>423,5</t>
  </si>
  <si>
    <t>451</t>
  </si>
  <si>
    <t>208,2</t>
  </si>
  <si>
    <t>450</t>
  </si>
  <si>
    <t>453</t>
  </si>
  <si>
    <t>209,8</t>
  </si>
  <si>
    <t>455</t>
  </si>
  <si>
    <t>457</t>
  </si>
  <si>
    <t>383,2</t>
  </si>
  <si>
    <t>458</t>
  </si>
  <si>
    <t>362,7</t>
  </si>
  <si>
    <t>360</t>
  </si>
  <si>
    <t>373,1</t>
  </si>
  <si>
    <t>3850</t>
  </si>
  <si>
    <t>722,2</t>
  </si>
  <si>
    <t>460</t>
  </si>
  <si>
    <t>750</t>
  </si>
  <si>
    <t>438,6</t>
  </si>
  <si>
    <t>462</t>
  </si>
  <si>
    <t>188,1</t>
  </si>
  <si>
    <t>463</t>
  </si>
  <si>
    <t>192,4</t>
  </si>
  <si>
    <t>667</t>
  </si>
  <si>
    <t>2041,5</t>
  </si>
  <si>
    <t>2113</t>
  </si>
  <si>
    <t>11111</t>
  </si>
  <si>
    <t>638,7</t>
  </si>
  <si>
    <t>1314,0</t>
  </si>
  <si>
    <t>947,61</t>
  </si>
  <si>
    <t>498</t>
  </si>
  <si>
    <t xml:space="preserve"> 1</t>
  </si>
  <si>
    <t>911,58</t>
  </si>
  <si>
    <t>3421,77</t>
  </si>
  <si>
    <t>518</t>
  </si>
  <si>
    <t>421</t>
  </si>
  <si>
    <t>1076,5</t>
  </si>
  <si>
    <t>523</t>
  </si>
  <si>
    <t>374,2</t>
  </si>
  <si>
    <t>554,5</t>
  </si>
  <si>
    <t>530</t>
  </si>
  <si>
    <t>662,3</t>
  </si>
  <si>
    <t>4750</t>
  </si>
  <si>
    <t>662,4</t>
  </si>
  <si>
    <t>531</t>
  </si>
  <si>
    <t>999,6</t>
  </si>
  <si>
    <t>1035,2</t>
  </si>
  <si>
    <t>519</t>
  </si>
  <si>
    <t>366,9</t>
  </si>
  <si>
    <t>3500</t>
  </si>
  <si>
    <t>325</t>
  </si>
  <si>
    <t>1693</t>
  </si>
  <si>
    <t>665,4</t>
  </si>
  <si>
    <t>936,7</t>
  </si>
  <si>
    <t>526,3</t>
  </si>
  <si>
    <t>525,6</t>
  </si>
  <si>
    <t>524</t>
  </si>
  <si>
    <t>890,4</t>
  </si>
  <si>
    <t>1245,3</t>
  </si>
  <si>
    <t>671,5</t>
  </si>
  <si>
    <t>927,9</t>
  </si>
  <si>
    <t>694,5</t>
  </si>
  <si>
    <t>879,3</t>
  </si>
  <si>
    <t>1701/0-120-131</t>
  </si>
  <si>
    <t>1010,83</t>
  </si>
  <si>
    <t>2926,06</t>
  </si>
  <si>
    <t>0/0-120-111</t>
  </si>
  <si>
    <t>861,57</t>
  </si>
  <si>
    <t>2272,08</t>
  </si>
  <si>
    <t>863,3</t>
  </si>
  <si>
    <t>2375,40</t>
  </si>
  <si>
    <t>863,30</t>
  </si>
  <si>
    <t>560,47</t>
  </si>
  <si>
    <t>1221</t>
  </si>
  <si>
    <t>511</t>
  </si>
  <si>
    <t>1462,5</t>
  </si>
  <si>
    <t>641,5</t>
  </si>
  <si>
    <t>1804,82</t>
  </si>
  <si>
    <t>633,47</t>
  </si>
  <si>
    <t>668,25</t>
  </si>
  <si>
    <t>2037,7</t>
  </si>
  <si>
    <t>665,30</t>
  </si>
  <si>
    <t>1653/0-108-134</t>
  </si>
  <si>
    <t>943,25</t>
  </si>
  <si>
    <t>2511,78</t>
  </si>
  <si>
    <t>745 0-107-21</t>
  </si>
  <si>
    <t>1440,8</t>
  </si>
  <si>
    <t>2057,5</t>
  </si>
  <si>
    <t>1706</t>
  </si>
  <si>
    <t>6830-107-20</t>
  </si>
  <si>
    <t>744</t>
  </si>
  <si>
    <t>1692,5</t>
  </si>
  <si>
    <t>731,4</t>
  </si>
  <si>
    <t>1226,8</t>
  </si>
  <si>
    <t>1938,4</t>
  </si>
  <si>
    <t>781,5</t>
  </si>
  <si>
    <t>1623/0-95-112</t>
  </si>
  <si>
    <t>756,5</t>
  </si>
  <si>
    <t>10000</t>
  </si>
  <si>
    <t>576,4</t>
  </si>
  <si>
    <t>12215</t>
  </si>
  <si>
    <t>889,4</t>
  </si>
  <si>
    <t>1720/0-92-131</t>
  </si>
  <si>
    <t>794,6</t>
  </si>
  <si>
    <t>11000</t>
  </si>
  <si>
    <t>797,0</t>
  </si>
  <si>
    <t>222/0-95-79</t>
  </si>
  <si>
    <t>8600</t>
  </si>
  <si>
    <t>1619/0-92-112</t>
  </si>
  <si>
    <t>783</t>
  </si>
  <si>
    <t>702</t>
  </si>
  <si>
    <t>614,10</t>
  </si>
  <si>
    <t>976</t>
  </si>
  <si>
    <t>660,3</t>
  </si>
  <si>
    <t>744,5</t>
  </si>
  <si>
    <t xml:space="preserve">294 </t>
  </si>
  <si>
    <t>399,5</t>
  </si>
  <si>
    <t>437</t>
  </si>
  <si>
    <t>977</t>
  </si>
  <si>
    <t>422,3</t>
  </si>
  <si>
    <t>446</t>
  </si>
  <si>
    <t xml:space="preserve">975 </t>
  </si>
  <si>
    <t>716,7</t>
  </si>
  <si>
    <t>635,3</t>
  </si>
  <si>
    <t xml:space="preserve">971 </t>
  </si>
  <si>
    <t>379,9</t>
  </si>
  <si>
    <t>409,20</t>
  </si>
  <si>
    <t>784</t>
  </si>
  <si>
    <t>378</t>
  </si>
  <si>
    <t>434,2</t>
  </si>
  <si>
    <t>972</t>
  </si>
  <si>
    <t>980</t>
  </si>
  <si>
    <t>737,3</t>
  </si>
  <si>
    <t>637</t>
  </si>
  <si>
    <t>744,9</t>
  </si>
  <si>
    <t>660</t>
  </si>
  <si>
    <t>971,2</t>
  </si>
  <si>
    <t>1727,10</t>
  </si>
  <si>
    <t>573,8</t>
  </si>
  <si>
    <t>267</t>
  </si>
  <si>
    <t>1079</t>
  </si>
  <si>
    <t>1212,91</t>
  </si>
  <si>
    <t>1356</t>
  </si>
  <si>
    <t>1337,21</t>
  </si>
  <si>
    <t>579,6</t>
  </si>
  <si>
    <t>670,01</t>
  </si>
  <si>
    <t>1096</t>
  </si>
  <si>
    <t>525,8</t>
  </si>
  <si>
    <t xml:space="preserve">983 </t>
  </si>
  <si>
    <t>896,7</t>
  </si>
  <si>
    <t>1141</t>
  </si>
  <si>
    <t>4360,7</t>
  </si>
  <si>
    <t>630,6</t>
  </si>
  <si>
    <t>614,4</t>
  </si>
  <si>
    <t>447,2</t>
  </si>
  <si>
    <t xml:space="preserve">989 </t>
  </si>
  <si>
    <t>636,7</t>
  </si>
  <si>
    <t>608,5</t>
  </si>
  <si>
    <t>454,4</t>
  </si>
  <si>
    <t>780</t>
  </si>
  <si>
    <t>1252,2</t>
  </si>
  <si>
    <t>633,1</t>
  </si>
  <si>
    <t>614</t>
  </si>
  <si>
    <t>449</t>
  </si>
  <si>
    <t>1255</t>
  </si>
  <si>
    <t>737</t>
  </si>
  <si>
    <t>804</t>
  </si>
  <si>
    <t>1719,87</t>
  </si>
  <si>
    <t>4446,74</t>
  </si>
  <si>
    <t>666,6</t>
  </si>
  <si>
    <t>2056,36</t>
  </si>
  <si>
    <t>1321,08</t>
  </si>
  <si>
    <t>2020,6</t>
  </si>
  <si>
    <t>878</t>
  </si>
  <si>
    <t>2219,2</t>
  </si>
  <si>
    <t>2022,6</t>
  </si>
  <si>
    <t>5505,5</t>
  </si>
  <si>
    <t>2021</t>
  </si>
  <si>
    <t>4000</t>
  </si>
  <si>
    <t>672,4</t>
  </si>
  <si>
    <t>757,10</t>
  </si>
  <si>
    <t>2131,30</t>
  </si>
  <si>
    <t>0 0-103-113</t>
  </si>
  <si>
    <t>943,4</t>
  </si>
  <si>
    <t>1019,7</t>
  </si>
  <si>
    <t>61,3</t>
  </si>
  <si>
    <t>247 0-103-77</t>
  </si>
  <si>
    <t>935,2</t>
  </si>
  <si>
    <t>1039,5</t>
  </si>
  <si>
    <t>1331 0-103-83</t>
  </si>
  <si>
    <t>938,9</t>
  </si>
  <si>
    <t>1020,2</t>
  </si>
  <si>
    <t>1671</t>
  </si>
  <si>
    <t>2522,9</t>
  </si>
  <si>
    <t>948,6</t>
  </si>
  <si>
    <t>1683</t>
  </si>
  <si>
    <t>2503,3</t>
  </si>
  <si>
    <t>935,3</t>
  </si>
  <si>
    <t>1716</t>
  </si>
  <si>
    <t>3233,0</t>
  </si>
  <si>
    <t>1263,6</t>
  </si>
  <si>
    <t>1698</t>
  </si>
  <si>
    <t>2397,2</t>
  </si>
  <si>
    <t>929,9</t>
  </si>
  <si>
    <t>1704</t>
  </si>
  <si>
    <t>1161,5</t>
  </si>
  <si>
    <t>2472,1</t>
  </si>
  <si>
    <t>929,2</t>
  </si>
  <si>
    <t>246</t>
  </si>
  <si>
    <t>2033,4</t>
  </si>
  <si>
    <t>1505</t>
  </si>
  <si>
    <t>439,71</t>
  </si>
  <si>
    <t>215 0-85-57</t>
  </si>
  <si>
    <t>556,6</t>
  </si>
  <si>
    <t>623,9</t>
  </si>
  <si>
    <t>452,7</t>
  </si>
  <si>
    <t>434,4</t>
  </si>
  <si>
    <t>1330</t>
  </si>
  <si>
    <t>975,9</t>
  </si>
  <si>
    <t>982,4</t>
  </si>
  <si>
    <t>1331</t>
  </si>
  <si>
    <t>990,8</t>
  </si>
  <si>
    <t>1258,5</t>
  </si>
  <si>
    <t>2015</t>
  </si>
  <si>
    <t>508,9</t>
  </si>
  <si>
    <t>558,4</t>
  </si>
  <si>
    <t>859,09</t>
  </si>
  <si>
    <t>2255,10</t>
  </si>
  <si>
    <t>843,57</t>
  </si>
  <si>
    <t>2190,26</t>
  </si>
  <si>
    <t>887,52</t>
  </si>
  <si>
    <t>2233,60</t>
  </si>
  <si>
    <t>269/0-122-62</t>
  </si>
  <si>
    <t>861,96</t>
  </si>
  <si>
    <t>2224,68</t>
  </si>
  <si>
    <t>831,1</t>
  </si>
  <si>
    <t>2228,5</t>
  </si>
  <si>
    <t>904</t>
  </si>
  <si>
    <t>408</t>
  </si>
  <si>
    <t>458,3</t>
  </si>
  <si>
    <t xml:space="preserve">905 </t>
  </si>
  <si>
    <t>276</t>
  </si>
  <si>
    <t>643,6</t>
  </si>
  <si>
    <t>1781</t>
  </si>
  <si>
    <t>1572</t>
  </si>
  <si>
    <t>554,2</t>
  </si>
  <si>
    <t>1249,5</t>
  </si>
  <si>
    <t>564,1</t>
  </si>
  <si>
    <t>1099,8</t>
  </si>
  <si>
    <t>2314,8</t>
  </si>
  <si>
    <t>847,3</t>
  </si>
  <si>
    <t>926,2</t>
  </si>
  <si>
    <t>2591,53</t>
  </si>
  <si>
    <t>906,8</t>
  </si>
  <si>
    <t>2089,78</t>
  </si>
  <si>
    <t>780,76</t>
  </si>
  <si>
    <t>848,5</t>
  </si>
  <si>
    <t>2267,85</t>
  </si>
  <si>
    <t>1102,99</t>
  </si>
  <si>
    <t>663,9</t>
  </si>
  <si>
    <t>1856,62</t>
  </si>
  <si>
    <t>863,01</t>
  </si>
  <si>
    <t>483,54</t>
  </si>
  <si>
    <t>521,50</t>
  </si>
  <si>
    <t>127,2</t>
  </si>
  <si>
    <t>126,25</t>
  </si>
  <si>
    <t>523,89</t>
  </si>
  <si>
    <t>488,24</t>
  </si>
  <si>
    <t>580,64</t>
  </si>
  <si>
    <t>1170,53</t>
  </si>
  <si>
    <t>446,6</t>
  </si>
  <si>
    <t>879,15</t>
  </si>
  <si>
    <t>1759,10</t>
  </si>
  <si>
    <t>1142,89</t>
  </si>
  <si>
    <t>882,4</t>
  </si>
  <si>
    <t>2003,76</t>
  </si>
  <si>
    <t>1147,13</t>
  </si>
  <si>
    <t>581,42</t>
  </si>
  <si>
    <t>1166,08</t>
  </si>
  <si>
    <t>880,2</t>
  </si>
  <si>
    <t>2384,72</t>
  </si>
  <si>
    <t>1141,56</t>
  </si>
  <si>
    <t>679</t>
  </si>
  <si>
    <t>1904,19</t>
  </si>
  <si>
    <t>898,30</t>
  </si>
  <si>
    <t>578,45</t>
  </si>
  <si>
    <t>1452,66</t>
  </si>
  <si>
    <t>447,4</t>
  </si>
  <si>
    <t>1770,6</t>
  </si>
  <si>
    <t>913,0</t>
  </si>
  <si>
    <t>7629</t>
  </si>
  <si>
    <t>735,5</t>
  </si>
  <si>
    <t>2238,63</t>
  </si>
  <si>
    <t>1612</t>
  </si>
  <si>
    <t>1188,0</t>
  </si>
  <si>
    <t>1882,0</t>
  </si>
  <si>
    <t>887,0</t>
  </si>
  <si>
    <t>1080,0</t>
  </si>
  <si>
    <t>2898,8</t>
  </si>
  <si>
    <t>993,1</t>
  </si>
  <si>
    <t>940,0</t>
  </si>
  <si>
    <t>1939,5</t>
  </si>
  <si>
    <t>696,3</t>
  </si>
  <si>
    <t>1010,0</t>
  </si>
  <si>
    <t>2070,6</t>
  </si>
  <si>
    <t>793,8</t>
  </si>
  <si>
    <t>933,0</t>
  </si>
  <si>
    <t>1908,5</t>
  </si>
  <si>
    <t>691,5</t>
  </si>
  <si>
    <t>1667</t>
  </si>
  <si>
    <t>936,0</t>
  </si>
  <si>
    <t>1922,9</t>
  </si>
  <si>
    <t>693,6</t>
  </si>
  <si>
    <t>1616</t>
  </si>
  <si>
    <t>1203,0</t>
  </si>
  <si>
    <t>1875,7</t>
  </si>
  <si>
    <t>891,4</t>
  </si>
  <si>
    <t>960,0</t>
  </si>
  <si>
    <t>2386,8</t>
  </si>
  <si>
    <t>868,2</t>
  </si>
  <si>
    <t>631,0</t>
  </si>
  <si>
    <t>1515,5</t>
  </si>
  <si>
    <t>498,2</t>
  </si>
  <si>
    <t>1627</t>
  </si>
  <si>
    <t>2335,9</t>
  </si>
  <si>
    <t>868,5</t>
  </si>
  <si>
    <t>2273,9</t>
  </si>
  <si>
    <t>875,3</t>
  </si>
  <si>
    <t>1517</t>
  </si>
  <si>
    <t>2406,7</t>
  </si>
  <si>
    <t>885,5</t>
  </si>
  <si>
    <t>1661</t>
  </si>
  <si>
    <t>2377,5</t>
  </si>
  <si>
    <t>886,0</t>
  </si>
  <si>
    <t>2074,4</t>
  </si>
  <si>
    <t>558,8</t>
  </si>
  <si>
    <t>216</t>
  </si>
  <si>
    <t>445,4</t>
  </si>
  <si>
    <t>578,98</t>
  </si>
  <si>
    <t>211</t>
  </si>
  <si>
    <t>637,78</t>
  </si>
  <si>
    <t>-</t>
  </si>
  <si>
    <t>215</t>
  </si>
  <si>
    <t>623,61</t>
  </si>
  <si>
    <t>167,1</t>
  </si>
  <si>
    <t>212 0-85-58</t>
  </si>
  <si>
    <t>335,0</t>
  </si>
  <si>
    <t>416,7</t>
  </si>
  <si>
    <t>214 0-85-58</t>
  </si>
  <si>
    <t>734,7</t>
  </si>
  <si>
    <t>164</t>
  </si>
  <si>
    <t>629,19</t>
  </si>
  <si>
    <t>240 0-59-79</t>
  </si>
  <si>
    <t>860,3</t>
  </si>
  <si>
    <t>2360,6</t>
  </si>
  <si>
    <t>1183,0</t>
  </si>
  <si>
    <t>237 0-61-79</t>
  </si>
  <si>
    <t>931,3</t>
  </si>
  <si>
    <t>2485,7</t>
  </si>
  <si>
    <t>1210,7</t>
  </si>
  <si>
    <t>1241 0-82-90</t>
  </si>
  <si>
    <t>393,9</t>
  </si>
  <si>
    <t>1511 0-85-31</t>
  </si>
  <si>
    <t>786,6</t>
  </si>
  <si>
    <t>1251 0-81-90</t>
  </si>
  <si>
    <t>167,0</t>
  </si>
  <si>
    <t>698,4</t>
  </si>
  <si>
    <t>634,4</t>
  </si>
  <si>
    <t>494 0-81-14</t>
  </si>
  <si>
    <t>754,2</t>
  </si>
  <si>
    <t>1826,4</t>
  </si>
  <si>
    <t>1422,3</t>
  </si>
  <si>
    <t>1138,3</t>
  </si>
  <si>
    <t>3311,6</t>
  </si>
  <si>
    <t>105,0</t>
  </si>
  <si>
    <t>0 0-81-96</t>
  </si>
  <si>
    <t>748,0</t>
  </si>
  <si>
    <t>1381,6</t>
  </si>
  <si>
    <t>972,3</t>
  </si>
  <si>
    <t>493 0-81-16</t>
  </si>
  <si>
    <t>733,0</t>
  </si>
  <si>
    <t>1397,1</t>
  </si>
  <si>
    <t>952,9</t>
  </si>
  <si>
    <t>880,3</t>
  </si>
  <si>
    <t>2352,2</t>
  </si>
  <si>
    <t>1232,0</t>
  </si>
  <si>
    <t>1-511</t>
  </si>
  <si>
    <t>866</t>
  </si>
  <si>
    <t>2367,3</t>
  </si>
  <si>
    <t>1239,0</t>
  </si>
  <si>
    <t>879,6</t>
  </si>
  <si>
    <t>2363,0</t>
  </si>
  <si>
    <t>1231,0</t>
  </si>
  <si>
    <t>878,5</t>
  </si>
  <si>
    <t>2326,6</t>
  </si>
  <si>
    <t>1230,0</t>
  </si>
  <si>
    <t>1283</t>
  </si>
  <si>
    <t>1694/0-111-84</t>
  </si>
  <si>
    <t>934,4</t>
  </si>
  <si>
    <t>2475,11</t>
  </si>
  <si>
    <t>931,5</t>
  </si>
  <si>
    <t>762,6</t>
  </si>
  <si>
    <t>2091,38</t>
  </si>
  <si>
    <t>934,60</t>
  </si>
  <si>
    <t>2375,27</t>
  </si>
  <si>
    <t>661,70</t>
  </si>
  <si>
    <t>2028,34</t>
  </si>
  <si>
    <t>825,8</t>
  </si>
  <si>
    <t>2224,38</t>
  </si>
  <si>
    <t>245/0-120-79</t>
  </si>
  <si>
    <t>936,1</t>
  </si>
  <si>
    <t>2708,34</t>
  </si>
  <si>
    <t>936,10</t>
  </si>
  <si>
    <t>1761/0-121-148</t>
  </si>
  <si>
    <t>747,97</t>
  </si>
  <si>
    <t>3406,48</t>
  </si>
  <si>
    <t>1703/0-120-133</t>
  </si>
  <si>
    <t>2105,82</t>
  </si>
  <si>
    <t>1710/0-120-84</t>
  </si>
  <si>
    <t>1483,34</t>
  </si>
  <si>
    <t>519,4</t>
  </si>
  <si>
    <t>754,70</t>
  </si>
  <si>
    <t>3500,84</t>
  </si>
  <si>
    <t>1760/0-121-143</t>
  </si>
  <si>
    <t>1279,78</t>
  </si>
  <si>
    <t>3127,54</t>
  </si>
  <si>
    <t>668,1</t>
  </si>
  <si>
    <t>2051,76</t>
  </si>
  <si>
    <t>666,4</t>
  </si>
  <si>
    <t>2045,76</t>
  </si>
  <si>
    <t>1700</t>
  </si>
  <si>
    <t>768</t>
  </si>
  <si>
    <t>1722/1723</t>
  </si>
  <si>
    <t>1345,24</t>
  </si>
  <si>
    <t>1846,46</t>
  </si>
  <si>
    <t>940</t>
  </si>
  <si>
    <t>2493,3</t>
  </si>
  <si>
    <t>952</t>
  </si>
  <si>
    <t>1697</t>
  </si>
  <si>
    <t>640</t>
  </si>
  <si>
    <t>1365</t>
  </si>
  <si>
    <t>17680-121-148</t>
  </si>
  <si>
    <t>1003,9</t>
  </si>
  <si>
    <t>3063,6</t>
  </si>
  <si>
    <t>986</t>
  </si>
  <si>
    <t>2877,2</t>
  </si>
  <si>
    <t>1040,1</t>
  </si>
  <si>
    <t>2423,9</t>
  </si>
  <si>
    <t>694,4</t>
  </si>
  <si>
    <t>1677</t>
  </si>
  <si>
    <t>2872,5</t>
  </si>
  <si>
    <t>1286</t>
  </si>
  <si>
    <t>3256,5</t>
  </si>
  <si>
    <t>770</t>
  </si>
  <si>
    <t>761</t>
  </si>
  <si>
    <t>1888</t>
  </si>
  <si>
    <t>671</t>
  </si>
  <si>
    <t>2012,7</t>
  </si>
  <si>
    <t>1289</t>
  </si>
  <si>
    <t>760</t>
  </si>
  <si>
    <t>3450,8</t>
  </si>
  <si>
    <t>1-528кп-41</t>
  </si>
  <si>
    <t>1-507</t>
  </si>
  <si>
    <t>Э-600  П-102</t>
  </si>
  <si>
    <t xml:space="preserve"> 1-528кп-41</t>
  </si>
  <si>
    <t>Э600</t>
  </si>
  <si>
    <t>Э-600П</t>
  </si>
  <si>
    <t>ТСЖ "Берег"</t>
  </si>
  <si>
    <t>ООО "Классик-А"</t>
  </si>
  <si>
    <t>ООО "РЭП"</t>
  </si>
  <si>
    <t>ООО УК "РЭП"</t>
  </si>
  <si>
    <t>ТСЖ "Большевистская,52а"</t>
  </si>
  <si>
    <t>ООО УК "Заводской"</t>
  </si>
  <si>
    <t>ТСЖ "Прогресс"</t>
  </si>
  <si>
    <t>ТСЖ "Геофизик"</t>
  </si>
  <si>
    <t>ТСН "Прогресс-1"</t>
  </si>
  <si>
    <t>ТСЖ "Звездная-10" НО</t>
  </si>
  <si>
    <t>ТСЖ "Кама-1"</t>
  </si>
  <si>
    <t>ТСЖ "Калинина,16"</t>
  </si>
  <si>
    <t>ТСЖ "Гознак-2"</t>
  </si>
  <si>
    <t>ТСЖ "Чапаева, 2"</t>
  </si>
  <si>
    <t>ТСЖ "Мечта"</t>
  </si>
  <si>
    <t>ТСЖ "Мой дом"</t>
  </si>
  <si>
    <t>ТСЖ "Комфорт"</t>
  </si>
  <si>
    <t>ТСЖ "Парковый"</t>
  </si>
  <si>
    <t>ТСЖ "Трио"</t>
  </si>
  <si>
    <t>ЖСК "К.Маркса, 63"</t>
  </si>
  <si>
    <t>ТСЖ №1 "Радуга"</t>
  </si>
  <si>
    <t>ТСЖ "К.Маркса,14а"</t>
  </si>
  <si>
    <t>ТСЖ "Комарова 1/А"</t>
  </si>
  <si>
    <t>ТСЖ "Коммунистическая,1б"</t>
  </si>
  <si>
    <t>ООО УК "Дом будущего"</t>
  </si>
  <si>
    <t>ТСН "Надежда"</t>
  </si>
  <si>
    <t>ТСЖ "Пушкинское"</t>
  </si>
  <si>
    <t>ООО "Гелон"</t>
  </si>
  <si>
    <t>ООО "УК"Гелон"</t>
  </si>
  <si>
    <t>ТСЖ "Пушкина, 16"</t>
  </si>
  <si>
    <t>ТСЖ "МЖК-2"</t>
  </si>
  <si>
    <t>ТСЖ "Гознаковское"</t>
  </si>
  <si>
    <t>ТСН "Февральское"</t>
  </si>
  <si>
    <t>ТСН "Чапаева, 23"</t>
  </si>
  <si>
    <t>ТСЖ "Чапаева, 29"</t>
  </si>
  <si>
    <t>ТСЖ "Чапаевский"</t>
  </si>
  <si>
    <t>ТСН "ТСЖ"Школьная,14"</t>
  </si>
  <si>
    <t>ТСН "ТСЖ"Шоссейная,4"</t>
  </si>
  <si>
    <t>ТСЖ "Энтузиастов, 20"</t>
  </si>
  <si>
    <t>ТСЖ "Энтузиаст"</t>
  </si>
  <si>
    <t>ООО "Фемида"</t>
  </si>
  <si>
    <t>ТСЖ "Мир-2"</t>
  </si>
  <si>
    <t>ТСЖ "Рождественский проезд, 3"</t>
  </si>
  <si>
    <t>59:07:0010515:1</t>
  </si>
  <si>
    <t>2 944 </t>
  </si>
  <si>
    <t>59:07:0010609:4</t>
  </si>
  <si>
    <t>59:07:0010606:19</t>
  </si>
  <si>
    <t>59:07:0010606:85</t>
  </si>
  <si>
    <t>59:07:0010318:35</t>
  </si>
  <si>
    <t>59:07:0010318:46</t>
  </si>
  <si>
    <t>59:07:0010318:47</t>
  </si>
  <si>
    <t>59:07:0010520:5</t>
  </si>
  <si>
    <t>59:07:0010519:17</t>
  </si>
  <si>
    <t>59:07:0010519:16</t>
  </si>
  <si>
    <t>59:07:0010519:18</t>
  </si>
  <si>
    <t>59:07:0010519:14</t>
  </si>
  <si>
    <t>59:07:0010606:29</t>
  </si>
  <si>
    <t>962 </t>
  </si>
  <si>
    <t>59:07:0010606:14</t>
  </si>
  <si>
    <t>59:07:0010606:86</t>
  </si>
  <si>
    <t>59:07:0010604:15</t>
  </si>
  <si>
    <t>59:07:0010604:554</t>
  </si>
  <si>
    <t>59:07:0010604:36</t>
  </si>
  <si>
    <t>2 459 </t>
  </si>
  <si>
    <t>59:07:0010606:15</t>
  </si>
  <si>
    <t>59:07:0010613:22</t>
  </si>
  <si>
    <t>2 132 </t>
  </si>
  <si>
    <t>59:07:0011001:6</t>
  </si>
  <si>
    <t>59:07:0010318:15</t>
  </si>
  <si>
    <t>59:07:0010318:1361</t>
  </si>
  <si>
    <r>
      <t>Общая площадь дома, м</t>
    </r>
    <r>
      <rPr>
        <vertAlign val="superscript"/>
        <sz val="12"/>
        <rFont val="Times New Roman"/>
        <family val="1"/>
        <charset val="204"/>
      </rPr>
      <t>2</t>
    </r>
  </si>
  <si>
    <r>
      <t>Общая площадь жилых помещений, м</t>
    </r>
    <r>
      <rPr>
        <vertAlign val="superscript"/>
        <sz val="12"/>
        <rFont val="Times New Roman"/>
        <family val="1"/>
        <charset val="204"/>
      </rPr>
      <t>2</t>
    </r>
  </si>
  <si>
    <r>
      <t>Общая площадь нежилых помещений, м</t>
    </r>
    <r>
      <rPr>
        <vertAlign val="superscript"/>
        <sz val="12"/>
        <rFont val="Times New Roman"/>
        <family val="1"/>
        <charset val="204"/>
      </rPr>
      <t>2</t>
    </r>
  </si>
  <si>
    <r>
      <t>Общая площадь помещений, входящих в состав общего имущества, м</t>
    </r>
    <r>
      <rPr>
        <vertAlign val="superscript"/>
        <sz val="12"/>
        <rFont val="Times New Roman"/>
        <family val="1"/>
        <charset val="204"/>
      </rPr>
      <t>2</t>
    </r>
  </si>
  <si>
    <r>
      <t>Площадь кровли, м</t>
    </r>
    <r>
      <rPr>
        <vertAlign val="superscript"/>
        <sz val="12"/>
        <rFont val="Times New Roman"/>
        <family val="1"/>
        <charset val="204"/>
      </rPr>
      <t>2</t>
    </r>
  </si>
  <si>
    <r>
      <t>Площадь фасада, м</t>
    </r>
    <r>
      <rPr>
        <vertAlign val="superscript"/>
        <sz val="12"/>
        <rFont val="Times New Roman"/>
        <family val="1"/>
        <charset val="204"/>
      </rPr>
      <t>2</t>
    </r>
  </si>
  <si>
    <r>
      <t>Площадь подвального помещения, м</t>
    </r>
    <r>
      <rPr>
        <vertAlign val="superscript"/>
        <sz val="12"/>
        <rFont val="Times New Roman"/>
        <family val="1"/>
        <charset val="204"/>
      </rPr>
      <t>2</t>
    </r>
  </si>
  <si>
    <t>850</t>
  </si>
  <si>
    <t>59:07:0010606:0019:850</t>
  </si>
  <si>
    <t>861</t>
  </si>
  <si>
    <t>59:07:0011001:447</t>
  </si>
  <si>
    <t>59:07:0011001:501</t>
  </si>
  <si>
    <t>59:07:0011001:448</t>
  </si>
  <si>
    <t>59:07:0011001:628</t>
  </si>
  <si>
    <t>59:07:0011001:19</t>
  </si>
  <si>
    <t>59:07:0011001:415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</si>
</sst>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25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1"/>
      <charset val="204"/>
    </font>
    <font>
      <sz val="12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rgb="FF4D4D4D"/>
      <name val="Helvetica"/>
      <family val="2"/>
    </font>
    <font>
      <sz val="9"/>
      <color rgb="FF333333"/>
      <name val="Calibri"/>
      <family val="2"/>
      <charset val="204"/>
    </font>
    <font>
      <u/>
      <sz val="9"/>
      <color rgb="FF00416C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2" fillId="0" borderId="0"/>
    <xf numFmtId="164" fontId="13" fillId="0" borderId="0" applyBorder="0" applyProtection="0"/>
    <xf numFmtId="164" fontId="13" fillId="0" borderId="0"/>
  </cellStyleXfs>
  <cellXfs count="159">
    <xf numFmtId="0" fontId="0" fillId="0" borderId="0" xfId="0" applyProtection="1">
      <protection locked="0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 applyProtection="1">
      <alignment horizontal="left" vertical="center"/>
      <protection locked="0"/>
    </xf>
    <xf numFmtId="49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Protection="1"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4" fontId="10" fillId="7" borderId="1" xfId="0" applyNumberFormat="1" applyFont="1" applyFill="1" applyBorder="1" applyAlignment="1" applyProtection="1">
      <alignment horizontal="center" vertical="center"/>
      <protection locked="0"/>
    </xf>
    <xf numFmtId="14" fontId="10" fillId="7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20" fillId="0" borderId="1" xfId="0" applyNumberFormat="1" applyFont="1" applyBorder="1" applyProtection="1">
      <protection locked="0"/>
    </xf>
    <xf numFmtId="0" fontId="20" fillId="0" borderId="1" xfId="0" applyFont="1" applyBorder="1" applyProtection="1">
      <protection locked="0"/>
    </xf>
    <xf numFmtId="165" fontId="16" fillId="2" borderId="1" xfId="0" applyNumberFormat="1" applyFont="1" applyFill="1" applyBorder="1" applyProtection="1">
      <protection locked="0"/>
    </xf>
    <xf numFmtId="3" fontId="21" fillId="0" borderId="1" xfId="0" applyNumberFormat="1" applyFont="1" applyBorder="1" applyProtection="1">
      <protection locked="0"/>
    </xf>
    <xf numFmtId="0" fontId="22" fillId="0" borderId="1" xfId="0" applyFont="1" applyBorder="1" applyProtection="1"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49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Excel Built-in Normal" xfId="6"/>
    <cellStyle name="Excel Built-in Normal 1" xfId="7"/>
    <cellStyle name="Обычный" xfId="0" builtinId="0"/>
    <cellStyle name="Обычный 10" xfId="4"/>
    <cellStyle name="Обычный 2" xfId="1"/>
    <cellStyle name="Обычный 2 2" xfId="2"/>
    <cellStyle name="Обычный 3" xfId="3"/>
    <cellStyle name="Обычный 4" xf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46717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18288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360</xdr:row>
      <xdr:rowOff>5798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34166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15049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10896600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10896600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56242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56578500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85271</xdr:rowOff>
    </xdr:to>
    <xdr:pic>
      <xdr:nvPicPr>
        <xdr:cNvPr id="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18288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359</xdr:row>
      <xdr:rowOff>142875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341661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15049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108966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108966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85725</xdr:rowOff>
    </xdr:to>
    <xdr:pic>
      <xdr:nvPicPr>
        <xdr:cNvPr id="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565785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46717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360</xdr:row>
      <xdr:rowOff>5798</xdr:rowOff>
    </xdr:to>
    <xdr:pic>
      <xdr:nvPicPr>
        <xdr:cNvPr id="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56242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85271</xdr:rowOff>
    </xdr:to>
    <xdr:pic>
      <xdr:nvPicPr>
        <xdr:cNvPr id="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359</xdr:row>
      <xdr:rowOff>142875</xdr:rowOff>
    </xdr:to>
    <xdr:pic>
      <xdr:nvPicPr>
        <xdr:cNvPr id="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85725</xdr:rowOff>
    </xdr:to>
    <xdr:pic>
      <xdr:nvPicPr>
        <xdr:cNvPr id="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132897</xdr:rowOff>
    </xdr:to>
    <xdr:pic>
      <xdr:nvPicPr>
        <xdr:cNvPr id="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46717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8617</xdr:rowOff>
    </xdr:to>
    <xdr:pic>
      <xdr:nvPicPr>
        <xdr:cNvPr id="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56242</xdr:rowOff>
    </xdr:to>
    <xdr:pic>
      <xdr:nvPicPr>
        <xdr:cNvPr id="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85271</xdr:rowOff>
    </xdr:to>
    <xdr:pic>
      <xdr:nvPicPr>
        <xdr:cNvPr id="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28121</xdr:rowOff>
    </xdr:to>
    <xdr:pic>
      <xdr:nvPicPr>
        <xdr:cNvPr id="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85725</xdr:rowOff>
    </xdr:to>
    <xdr:pic>
      <xdr:nvPicPr>
        <xdr:cNvPr id="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365</xdr:row>
      <xdr:rowOff>19050</xdr:rowOff>
    </xdr:to>
    <xdr:pic>
      <xdr:nvPicPr>
        <xdr:cNvPr id="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1876425"/>
          <a:ext cx="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372</xdr:row>
      <xdr:rowOff>56697</xdr:rowOff>
    </xdr:to>
    <xdr:pic>
      <xdr:nvPicPr>
        <xdr:cNvPr id="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1876425"/>
          <a:ext cx="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84817</xdr:rowOff>
    </xdr:to>
    <xdr:pic>
      <xdr:nvPicPr>
        <xdr:cNvPr id="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1876425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84817</xdr:rowOff>
    </xdr:to>
    <xdr:pic>
      <xdr:nvPicPr>
        <xdr:cNvPr id="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1876425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84817</xdr:rowOff>
    </xdr:to>
    <xdr:pic>
      <xdr:nvPicPr>
        <xdr:cNvPr id="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1876425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5925" y="18764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370</xdr:row>
      <xdr:rowOff>5343</xdr:rowOff>
    </xdr:to>
    <xdr:pic>
      <xdr:nvPicPr>
        <xdr:cNvPr id="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5925" y="1876425"/>
          <a:ext cx="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367</xdr:row>
      <xdr:rowOff>84817</xdr:rowOff>
    </xdr:to>
    <xdr:pic>
      <xdr:nvPicPr>
        <xdr:cNvPr id="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5925" y="1876425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367</xdr:row>
      <xdr:rowOff>84817</xdr:rowOff>
    </xdr:to>
    <xdr:pic>
      <xdr:nvPicPr>
        <xdr:cNvPr id="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5925" y="1876425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85725</xdr:rowOff>
    </xdr:to>
    <xdr:pic>
      <xdr:nvPicPr>
        <xdr:cNvPr id="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5925" y="1876425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362</xdr:row>
      <xdr:rowOff>85724</xdr:rowOff>
    </xdr:to>
    <xdr:pic>
      <xdr:nvPicPr>
        <xdr:cNvPr id="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16205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359</xdr:row>
      <xdr:rowOff>104775</xdr:rowOff>
    </xdr:to>
    <xdr:pic>
      <xdr:nvPicPr>
        <xdr:cNvPr id="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53853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368</xdr:row>
      <xdr:rowOff>0</xdr:rowOff>
    </xdr:to>
    <xdr:pic>
      <xdr:nvPicPr>
        <xdr:cNvPr id="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38200"/>
          <a:ext cx="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363</xdr:row>
      <xdr:rowOff>85271</xdr:rowOff>
    </xdr:to>
    <xdr:pic>
      <xdr:nvPicPr>
        <xdr:cNvPr id="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353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363</xdr:row>
      <xdr:rowOff>85271</xdr:rowOff>
    </xdr:to>
    <xdr:pic>
      <xdr:nvPicPr>
        <xdr:cNvPr id="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353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361</xdr:row>
      <xdr:rowOff>141968</xdr:rowOff>
    </xdr:to>
    <xdr:pic>
      <xdr:nvPicPr>
        <xdr:cNvPr id="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78358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361</xdr:row>
      <xdr:rowOff>122918</xdr:rowOff>
    </xdr:to>
    <xdr:pic>
      <xdr:nvPicPr>
        <xdr:cNvPr id="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6205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359</xdr:row>
      <xdr:rowOff>104775</xdr:rowOff>
    </xdr:to>
    <xdr:pic>
      <xdr:nvPicPr>
        <xdr:cNvPr id="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53853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83820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9071</xdr:rowOff>
    </xdr:to>
    <xdr:pic>
      <xdr:nvPicPr>
        <xdr:cNvPr id="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35367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9071</xdr:rowOff>
    </xdr:to>
    <xdr:pic>
      <xdr:nvPicPr>
        <xdr:cNvPr id="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35367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361</xdr:row>
      <xdr:rowOff>27668</xdr:rowOff>
    </xdr:to>
    <xdr:pic>
      <xdr:nvPicPr>
        <xdr:cNvPr id="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578358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370</xdr:row>
      <xdr:rowOff>151493</xdr:rowOff>
    </xdr:to>
    <xdr:pic>
      <xdr:nvPicPr>
        <xdr:cNvPr id="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6573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7637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76375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76375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76375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76375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4763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47637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4763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4763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1476375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1543050"/>
          <a:ext cx="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1543050"/>
          <a:ext cx="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1543050"/>
          <a:ext cx="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15700" y="154305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15700" y="1543050"/>
          <a:ext cx="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15700" y="154305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371</xdr:row>
      <xdr:rowOff>114300</xdr:rowOff>
    </xdr:to>
    <xdr:pic>
      <xdr:nvPicPr>
        <xdr:cNvPr id="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362</xdr:row>
      <xdr:rowOff>85725</xdr:rowOff>
    </xdr:to>
    <xdr:pic>
      <xdr:nvPicPr>
        <xdr:cNvPr id="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368</xdr:row>
      <xdr:rowOff>0</xdr:rowOff>
    </xdr:to>
    <xdr:pic>
      <xdr:nvPicPr>
        <xdr:cNvPr id="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363</xdr:row>
      <xdr:rowOff>85272</xdr:rowOff>
    </xdr:to>
    <xdr:pic>
      <xdr:nvPicPr>
        <xdr:cNvPr id="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363</xdr:row>
      <xdr:rowOff>85272</xdr:rowOff>
    </xdr:to>
    <xdr:pic>
      <xdr:nvPicPr>
        <xdr:cNvPr id="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361</xdr:row>
      <xdr:rowOff>141968</xdr:rowOff>
    </xdr:to>
    <xdr:pic>
      <xdr:nvPicPr>
        <xdr:cNvPr id="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361</xdr:row>
      <xdr:rowOff>122918</xdr:rowOff>
    </xdr:to>
    <xdr:pic>
      <xdr:nvPicPr>
        <xdr:cNvPr id="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9072</xdr:rowOff>
    </xdr:to>
    <xdr:pic>
      <xdr:nvPicPr>
        <xdr:cNvPr id="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9072</xdr:rowOff>
    </xdr:to>
    <xdr:pic>
      <xdr:nvPicPr>
        <xdr:cNvPr id="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361</xdr:row>
      <xdr:rowOff>27668</xdr:rowOff>
    </xdr:to>
    <xdr:pic>
      <xdr:nvPicPr>
        <xdr:cNvPr id="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364</xdr:row>
      <xdr:rowOff>46718</xdr:rowOff>
    </xdr:to>
    <xdr:pic>
      <xdr:nvPicPr>
        <xdr:cNvPr id="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370</xdr:row>
      <xdr:rowOff>151493</xdr:rowOff>
    </xdr:to>
    <xdr:pic>
      <xdr:nvPicPr>
        <xdr:cNvPr id="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8618</xdr:rowOff>
    </xdr:to>
    <xdr:pic>
      <xdr:nvPicPr>
        <xdr:cNvPr id="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359</xdr:row>
      <xdr:rowOff>0</xdr:rowOff>
    </xdr:from>
    <xdr:to>
      <xdr:col>34</xdr:col>
      <xdr:colOff>0</xdr:colOff>
      <xdr:row>367</xdr:row>
      <xdr:rowOff>56243</xdr:rowOff>
    </xdr:to>
    <xdr:pic>
      <xdr:nvPicPr>
        <xdr:cNvPr id="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543050"/>
          <a:ext cx="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85272</xdr:rowOff>
    </xdr:to>
    <xdr:pic>
      <xdr:nvPicPr>
        <xdr:cNvPr id="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369</xdr:row>
      <xdr:rowOff>132896</xdr:rowOff>
    </xdr:to>
    <xdr:pic>
      <xdr:nvPicPr>
        <xdr:cNvPr id="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366</xdr:row>
      <xdr:rowOff>28122</xdr:rowOff>
    </xdr:to>
    <xdr:pic>
      <xdr:nvPicPr>
        <xdr:cNvPr id="1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365</xdr:row>
      <xdr:rowOff>85726</xdr:rowOff>
    </xdr:to>
    <xdr:pic>
      <xdr:nvPicPr>
        <xdr:cNvPr id="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54305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362</xdr:row>
      <xdr:rowOff>85724</xdr:rowOff>
    </xdr:to>
    <xdr:pic>
      <xdr:nvPicPr>
        <xdr:cNvPr id="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16205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359</xdr:row>
      <xdr:rowOff>104775</xdr:rowOff>
    </xdr:to>
    <xdr:pic>
      <xdr:nvPicPr>
        <xdr:cNvPr id="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53853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368</xdr:row>
      <xdr:rowOff>0</xdr:rowOff>
    </xdr:to>
    <xdr:pic>
      <xdr:nvPicPr>
        <xdr:cNvPr id="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38200"/>
          <a:ext cx="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85271</xdr:rowOff>
    </xdr:to>
    <xdr:pic>
      <xdr:nvPicPr>
        <xdr:cNvPr id="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353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363</xdr:row>
      <xdr:rowOff>85271</xdr:rowOff>
    </xdr:to>
    <xdr:pic>
      <xdr:nvPicPr>
        <xdr:cNvPr id="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353675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359</xdr:row>
      <xdr:rowOff>0</xdr:rowOff>
    </xdr:from>
    <xdr:to>
      <xdr:col>35</xdr:col>
      <xdr:colOff>0</xdr:colOff>
      <xdr:row>361</xdr:row>
      <xdr:rowOff>141968</xdr:rowOff>
    </xdr:to>
    <xdr:pic>
      <xdr:nvPicPr>
        <xdr:cNvPr id="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78358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30238</xdr:colOff>
      <xdr:row>359</xdr:row>
      <xdr:rowOff>0</xdr:rowOff>
    </xdr:from>
    <xdr:to>
      <xdr:col>36</xdr:col>
      <xdr:colOff>30238</xdr:colOff>
      <xdr:row>361</xdr:row>
      <xdr:rowOff>122918</xdr:rowOff>
    </xdr:to>
    <xdr:pic>
      <xdr:nvPicPr>
        <xdr:cNvPr id="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3690" y="6168571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0</xdr:colOff>
      <xdr:row>359</xdr:row>
      <xdr:rowOff>104775</xdr:rowOff>
    </xdr:to>
    <xdr:pic>
      <xdr:nvPicPr>
        <xdr:cNvPr id="1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53853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317500</xdr:colOff>
      <xdr:row>359</xdr:row>
      <xdr:rowOff>0</xdr:rowOff>
    </xdr:from>
    <xdr:to>
      <xdr:col>35</xdr:col>
      <xdr:colOff>317500</xdr:colOff>
      <xdr:row>366</xdr:row>
      <xdr:rowOff>28122</xdr:rowOff>
    </xdr:to>
    <xdr:pic>
      <xdr:nvPicPr>
        <xdr:cNvPr id="1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095" y="906024047"/>
          <a:ext cx="0" cy="12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0</xdr:colOff>
      <xdr:row>363</xdr:row>
      <xdr:rowOff>9071</xdr:rowOff>
    </xdr:to>
    <xdr:pic>
      <xdr:nvPicPr>
        <xdr:cNvPr id="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35367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0</xdr:colOff>
      <xdr:row>363</xdr:row>
      <xdr:rowOff>9071</xdr:rowOff>
    </xdr:to>
    <xdr:pic>
      <xdr:nvPicPr>
        <xdr:cNvPr id="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35367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0</xdr:colOff>
      <xdr:row>361</xdr:row>
      <xdr:rowOff>27668</xdr:rowOff>
    </xdr:to>
    <xdr:pic>
      <xdr:nvPicPr>
        <xdr:cNvPr id="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578358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1\Documents%20and%20Settings\&#1056;&#1072;&#1073;&#1086;&#1095;&#1072;&#1103;\Documentum\Viewed\&#1058;&#1072;&#1073;&#1083;&#1080;&#1094;&#1072;%20&#1076;&#1083;&#1103;%20&#1092;&#1086;&#1088;&#1084;&#1099;%20&#1085;&#1072;%2001.01.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КД"/>
      <sheetName val="Снос МКД"/>
    </sheetNames>
    <sheetDataSet>
      <sheetData sheetId="0">
        <row r="5">
          <cell r="T5">
            <v>4</v>
          </cell>
          <cell r="V5">
            <v>132.5</v>
          </cell>
          <cell r="W5">
            <v>28</v>
          </cell>
          <cell r="Y5">
            <v>1435.7</v>
          </cell>
          <cell r="Z5">
            <v>12</v>
          </cell>
          <cell r="AB5">
            <v>803.1</v>
          </cell>
          <cell r="AC5">
            <v>0</v>
          </cell>
          <cell r="AE5">
            <v>0</v>
          </cell>
        </row>
        <row r="6">
          <cell r="T6">
            <v>54</v>
          </cell>
          <cell r="V6">
            <v>1880.5</v>
          </cell>
          <cell r="W6">
            <v>0</v>
          </cell>
          <cell r="Y6">
            <v>0</v>
          </cell>
          <cell r="Z6">
            <v>0</v>
          </cell>
          <cell r="AB6">
            <v>0</v>
          </cell>
          <cell r="AC6">
            <v>0</v>
          </cell>
          <cell r="AE6">
            <v>0</v>
          </cell>
        </row>
        <row r="7">
          <cell r="T7">
            <v>0</v>
          </cell>
          <cell r="V7">
            <v>0</v>
          </cell>
          <cell r="W7">
            <v>6</v>
          </cell>
          <cell r="Y7">
            <v>274.60000000000002</v>
          </cell>
          <cell r="Z7">
            <v>2</v>
          </cell>
          <cell r="AB7">
            <v>123.2</v>
          </cell>
          <cell r="AC7">
            <v>0</v>
          </cell>
          <cell r="AE7">
            <v>0</v>
          </cell>
        </row>
        <row r="8">
          <cell r="T8">
            <v>0</v>
          </cell>
          <cell r="V8">
            <v>0</v>
          </cell>
          <cell r="W8">
            <v>6</v>
          </cell>
          <cell r="Y8">
            <v>279.60000000000002</v>
          </cell>
          <cell r="Z8">
            <v>2</v>
          </cell>
          <cell r="AB8">
            <v>122.2</v>
          </cell>
          <cell r="AC8">
            <v>0</v>
          </cell>
          <cell r="AE8">
            <v>0</v>
          </cell>
        </row>
        <row r="40">
          <cell r="T40">
            <v>18</v>
          </cell>
          <cell r="V40">
            <v>949.2</v>
          </cell>
          <cell r="W40">
            <v>13</v>
          </cell>
          <cell r="Y40">
            <v>885.8</v>
          </cell>
          <cell r="Z40">
            <v>14</v>
          </cell>
          <cell r="AB40">
            <v>1103.5</v>
          </cell>
          <cell r="AC40">
            <v>9</v>
          </cell>
          <cell r="AE40">
            <v>939.1</v>
          </cell>
        </row>
        <row r="41">
          <cell r="T41">
            <v>9</v>
          </cell>
          <cell r="V41">
            <v>495.5</v>
          </cell>
          <cell r="W41">
            <v>12</v>
          </cell>
          <cell r="Y41">
            <v>872.5</v>
          </cell>
          <cell r="Z41">
            <v>25</v>
          </cell>
          <cell r="AB41">
            <v>2610.1999999999998</v>
          </cell>
          <cell r="AC41">
            <v>0</v>
          </cell>
          <cell r="AE41">
            <v>0</v>
          </cell>
        </row>
        <row r="42">
          <cell r="T42">
            <v>9</v>
          </cell>
          <cell r="V42">
            <v>345.9</v>
          </cell>
          <cell r="W42">
            <v>19</v>
          </cell>
          <cell r="Y42">
            <v>993.8</v>
          </cell>
          <cell r="Z42">
            <v>19</v>
          </cell>
          <cell r="AB42">
            <v>1288.8</v>
          </cell>
          <cell r="AC42">
            <v>0</v>
          </cell>
          <cell r="AE42">
            <v>0</v>
          </cell>
        </row>
        <row r="54">
          <cell r="T54">
            <v>30</v>
          </cell>
          <cell r="V54">
            <v>1003.2</v>
          </cell>
          <cell r="W54">
            <v>3</v>
          </cell>
          <cell r="Y54">
            <v>160.19999999999999</v>
          </cell>
          <cell r="Z54">
            <v>33</v>
          </cell>
          <cell r="AB54">
            <v>2061.6</v>
          </cell>
          <cell r="AC54">
            <v>0</v>
          </cell>
          <cell r="AE54">
            <v>0</v>
          </cell>
        </row>
        <row r="55">
          <cell r="T55">
            <v>22</v>
          </cell>
          <cell r="V55">
            <v>764.5</v>
          </cell>
          <cell r="W55">
            <v>5</v>
          </cell>
          <cell r="Y55">
            <v>260.7</v>
          </cell>
          <cell r="Z55">
            <v>1</v>
          </cell>
          <cell r="AB55">
            <v>56.3</v>
          </cell>
          <cell r="AC55">
            <v>13</v>
          </cell>
          <cell r="AE55">
            <v>1224.5999999999999</v>
          </cell>
        </row>
        <row r="61">
          <cell r="T61">
            <v>15</v>
          </cell>
          <cell r="V61">
            <v>456.2</v>
          </cell>
          <cell r="W61">
            <v>30</v>
          </cell>
          <cell r="Y61">
            <v>1241.8</v>
          </cell>
          <cell r="Z61">
            <v>15</v>
          </cell>
          <cell r="AB61">
            <v>890.2</v>
          </cell>
          <cell r="AC61">
            <v>0</v>
          </cell>
          <cell r="AE61">
            <v>0</v>
          </cell>
        </row>
        <row r="69">
          <cell r="T69">
            <v>8</v>
          </cell>
          <cell r="V69">
            <v>146.30000000000001</v>
          </cell>
          <cell r="W69">
            <v>21</v>
          </cell>
          <cell r="Y69">
            <v>604</v>
          </cell>
          <cell r="Z69">
            <v>3</v>
          </cell>
          <cell r="AB69">
            <v>93.8</v>
          </cell>
          <cell r="AC69">
            <v>0</v>
          </cell>
          <cell r="AE69">
            <v>0</v>
          </cell>
        </row>
        <row r="71">
          <cell r="T71">
            <v>18</v>
          </cell>
          <cell r="V71">
            <v>613.29999999999995</v>
          </cell>
          <cell r="W71">
            <v>9</v>
          </cell>
          <cell r="Y71">
            <v>498.7</v>
          </cell>
          <cell r="Z71">
            <v>9</v>
          </cell>
          <cell r="AB71">
            <v>503.2</v>
          </cell>
          <cell r="AC71">
            <v>0</v>
          </cell>
          <cell r="AE71">
            <v>0</v>
          </cell>
        </row>
        <row r="72">
          <cell r="T72">
            <v>5</v>
          </cell>
          <cell r="V72">
            <v>82.5</v>
          </cell>
          <cell r="W72">
            <v>20</v>
          </cell>
          <cell r="Y72">
            <v>521.1</v>
          </cell>
          <cell r="Z72">
            <v>15</v>
          </cell>
          <cell r="AB72">
            <v>579.29999999999995</v>
          </cell>
          <cell r="AC72">
            <v>0</v>
          </cell>
          <cell r="AE72">
            <v>0</v>
          </cell>
        </row>
        <row r="79">
          <cell r="T79">
            <v>20</v>
          </cell>
          <cell r="V79">
            <v>721.5</v>
          </cell>
          <cell r="W79">
            <v>12</v>
          </cell>
          <cell r="Y79">
            <v>511.8</v>
          </cell>
          <cell r="Z79">
            <v>0</v>
          </cell>
          <cell r="AB79">
            <v>0</v>
          </cell>
          <cell r="AC79">
            <v>0</v>
          </cell>
          <cell r="AE79">
            <v>0</v>
          </cell>
        </row>
        <row r="81">
          <cell r="T81">
            <v>10</v>
          </cell>
          <cell r="V81">
            <v>161</v>
          </cell>
          <cell r="W81">
            <v>30</v>
          </cell>
          <cell r="Y81">
            <v>864.7</v>
          </cell>
          <cell r="Z81">
            <v>20</v>
          </cell>
          <cell r="AB81">
            <v>743.2</v>
          </cell>
          <cell r="AC81">
            <v>10</v>
          </cell>
          <cell r="AE81">
            <v>453.3</v>
          </cell>
        </row>
        <row r="82">
          <cell r="T82">
            <v>9</v>
          </cell>
          <cell r="V82">
            <v>148.80000000000001</v>
          </cell>
          <cell r="W82">
            <v>29</v>
          </cell>
          <cell r="Y82">
            <v>858.1</v>
          </cell>
          <cell r="Z82">
            <v>18</v>
          </cell>
          <cell r="AB82">
            <v>679.3</v>
          </cell>
          <cell r="AC82">
            <v>4</v>
          </cell>
          <cell r="AE82">
            <v>410.8</v>
          </cell>
        </row>
        <row r="83">
          <cell r="T83">
            <v>10</v>
          </cell>
          <cell r="V83">
            <v>158.69999999999999</v>
          </cell>
          <cell r="W83">
            <v>30</v>
          </cell>
          <cell r="Y83">
            <v>870.6</v>
          </cell>
          <cell r="Z83">
            <v>19</v>
          </cell>
          <cell r="AB83">
            <v>702.9</v>
          </cell>
          <cell r="AC83">
            <v>9</v>
          </cell>
          <cell r="AE83">
            <v>407.3</v>
          </cell>
        </row>
        <row r="91">
          <cell r="T91">
            <v>6</v>
          </cell>
          <cell r="V91">
            <v>195.3</v>
          </cell>
          <cell r="W91">
            <v>6</v>
          </cell>
          <cell r="Y91">
            <v>285</v>
          </cell>
          <cell r="Z91">
            <v>12</v>
          </cell>
          <cell r="AB91">
            <v>723.3</v>
          </cell>
          <cell r="AC91">
            <v>0</v>
          </cell>
          <cell r="AE91">
            <v>0</v>
          </cell>
        </row>
        <row r="92">
          <cell r="T92">
            <v>24</v>
          </cell>
          <cell r="V92">
            <v>1004.5</v>
          </cell>
          <cell r="W92">
            <v>14</v>
          </cell>
          <cell r="Y92">
            <v>779.7</v>
          </cell>
          <cell r="Z92">
            <v>28</v>
          </cell>
          <cell r="AB92">
            <v>2092.3000000000002</v>
          </cell>
          <cell r="AC92">
            <v>6</v>
          </cell>
          <cell r="AE92">
            <v>668.3</v>
          </cell>
        </row>
        <row r="93">
          <cell r="T93">
            <v>12</v>
          </cell>
          <cell r="V93">
            <v>360.7</v>
          </cell>
          <cell r="W93">
            <v>61</v>
          </cell>
          <cell r="Y93">
            <v>2574.5</v>
          </cell>
          <cell r="Z93">
            <v>15</v>
          </cell>
          <cell r="AB93">
            <v>898.3</v>
          </cell>
          <cell r="AC93">
            <v>0</v>
          </cell>
          <cell r="AE93">
            <v>0</v>
          </cell>
        </row>
        <row r="94">
          <cell r="T94">
            <v>12</v>
          </cell>
          <cell r="V94">
            <v>364.7</v>
          </cell>
          <cell r="W94">
            <v>59</v>
          </cell>
          <cell r="Y94">
            <v>2551.8000000000002</v>
          </cell>
          <cell r="Z94">
            <v>17</v>
          </cell>
          <cell r="AB94">
            <v>1000.4</v>
          </cell>
          <cell r="AC94">
            <v>1</v>
          </cell>
          <cell r="AE94">
            <v>73.900000000000006</v>
          </cell>
        </row>
        <row r="97">
          <cell r="T97">
            <v>14</v>
          </cell>
          <cell r="V97">
            <v>432.8</v>
          </cell>
          <cell r="W97">
            <v>59</v>
          </cell>
          <cell r="Y97">
            <v>2549.4</v>
          </cell>
          <cell r="Z97">
            <v>15</v>
          </cell>
          <cell r="AB97">
            <v>896.6</v>
          </cell>
          <cell r="AC97">
            <v>0</v>
          </cell>
          <cell r="AE97">
            <v>0</v>
          </cell>
        </row>
        <row r="98">
          <cell r="T98">
            <v>10</v>
          </cell>
          <cell r="V98">
            <v>289.7</v>
          </cell>
          <cell r="W98">
            <v>30</v>
          </cell>
          <cell r="Y98">
            <v>1336.3</v>
          </cell>
          <cell r="Z98">
            <v>20</v>
          </cell>
          <cell r="AB98">
            <v>1071.5</v>
          </cell>
          <cell r="AC98">
            <v>9</v>
          </cell>
          <cell r="AE98">
            <v>534.1</v>
          </cell>
        </row>
        <row r="99">
          <cell r="T99">
            <v>5</v>
          </cell>
          <cell r="V99">
            <v>160.19999999999999</v>
          </cell>
          <cell r="W99">
            <v>42</v>
          </cell>
          <cell r="Y99">
            <v>1884.5</v>
          </cell>
          <cell r="Z99">
            <v>14</v>
          </cell>
          <cell r="AB99">
            <v>756.5</v>
          </cell>
          <cell r="AC99">
            <v>8</v>
          </cell>
          <cell r="AE99">
            <v>484.3</v>
          </cell>
        </row>
        <row r="100">
          <cell r="T100">
            <v>10</v>
          </cell>
          <cell r="V100">
            <v>300.60000000000002</v>
          </cell>
          <cell r="W100">
            <v>30</v>
          </cell>
          <cell r="Y100">
            <v>1356.2</v>
          </cell>
          <cell r="Z100">
            <v>20</v>
          </cell>
          <cell r="AB100">
            <v>1086.5999999999999</v>
          </cell>
          <cell r="AC100">
            <v>9</v>
          </cell>
          <cell r="AE100">
            <v>551.20000000000005</v>
          </cell>
        </row>
        <row r="101">
          <cell r="T101">
            <v>13</v>
          </cell>
          <cell r="V101">
            <v>391.6</v>
          </cell>
          <cell r="W101">
            <v>29</v>
          </cell>
          <cell r="Y101">
            <v>1216.3</v>
          </cell>
          <cell r="Z101">
            <v>15</v>
          </cell>
          <cell r="AB101">
            <v>899.7</v>
          </cell>
          <cell r="AC101">
            <v>0</v>
          </cell>
          <cell r="AE101">
            <v>0</v>
          </cell>
        </row>
        <row r="103">
          <cell r="T103">
            <v>15</v>
          </cell>
          <cell r="V103">
            <v>444.5</v>
          </cell>
          <cell r="W103">
            <v>60</v>
          </cell>
          <cell r="Y103">
            <v>2577.6</v>
          </cell>
          <cell r="Z103">
            <v>25</v>
          </cell>
          <cell r="AB103">
            <v>1459.8</v>
          </cell>
          <cell r="AC103">
            <v>0</v>
          </cell>
          <cell r="AE103">
            <v>0</v>
          </cell>
        </row>
        <row r="104">
          <cell r="T104">
            <v>15</v>
          </cell>
          <cell r="V104">
            <v>441.6</v>
          </cell>
          <cell r="W104">
            <v>60</v>
          </cell>
          <cell r="Y104">
            <v>2544.9</v>
          </cell>
          <cell r="Z104">
            <v>25</v>
          </cell>
          <cell r="AB104">
            <v>1418.5</v>
          </cell>
          <cell r="AC104">
            <v>0</v>
          </cell>
          <cell r="AE104">
            <v>0</v>
          </cell>
        </row>
        <row r="105">
          <cell r="T105">
            <v>40</v>
          </cell>
          <cell r="V105">
            <v>1263.7</v>
          </cell>
          <cell r="W105">
            <v>30</v>
          </cell>
          <cell r="Y105">
            <v>1349.2</v>
          </cell>
          <cell r="Z105">
            <v>0</v>
          </cell>
          <cell r="AB105">
            <v>0</v>
          </cell>
          <cell r="AC105">
            <v>0</v>
          </cell>
          <cell r="AE105">
            <v>0</v>
          </cell>
        </row>
        <row r="110">
          <cell r="T110">
            <v>0</v>
          </cell>
          <cell r="V110">
            <v>0</v>
          </cell>
          <cell r="W110">
            <v>28</v>
          </cell>
          <cell r="Y110">
            <v>1628.4</v>
          </cell>
          <cell r="Z110">
            <v>8</v>
          </cell>
          <cell r="AB110">
            <v>612.9</v>
          </cell>
          <cell r="AC110">
            <v>1</v>
          </cell>
          <cell r="AE110">
            <v>118</v>
          </cell>
        </row>
        <row r="111">
          <cell r="T111">
            <v>0</v>
          </cell>
          <cell r="V111">
            <v>0</v>
          </cell>
          <cell r="W111">
            <v>14</v>
          </cell>
          <cell r="Y111">
            <v>775.1</v>
          </cell>
          <cell r="Z111">
            <v>16</v>
          </cell>
          <cell r="AB111">
            <v>1206</v>
          </cell>
          <cell r="AC111">
            <v>1</v>
          </cell>
          <cell r="AE111">
            <v>104.5</v>
          </cell>
        </row>
        <row r="112">
          <cell r="T112">
            <v>20</v>
          </cell>
          <cell r="V112">
            <v>601.29999999999995</v>
          </cell>
          <cell r="W112">
            <v>59</v>
          </cell>
          <cell r="Y112">
            <v>2514.4</v>
          </cell>
          <cell r="Z112">
            <v>1</v>
          </cell>
          <cell r="AB112">
            <v>41.5</v>
          </cell>
          <cell r="AC112">
            <v>0</v>
          </cell>
          <cell r="AE112">
            <v>0</v>
          </cell>
        </row>
        <row r="113">
          <cell r="T113">
            <v>20</v>
          </cell>
          <cell r="V113">
            <v>605.4</v>
          </cell>
          <cell r="W113">
            <v>59</v>
          </cell>
          <cell r="Y113">
            <v>2528.5</v>
          </cell>
          <cell r="Z113">
            <v>1</v>
          </cell>
          <cell r="AB113">
            <v>42.6</v>
          </cell>
          <cell r="AC113">
            <v>0</v>
          </cell>
          <cell r="AE113">
            <v>0</v>
          </cell>
        </row>
        <row r="114">
          <cell r="T114">
            <v>0</v>
          </cell>
          <cell r="V114">
            <v>0</v>
          </cell>
          <cell r="W114">
            <v>16</v>
          </cell>
          <cell r="Y114">
            <v>857.2</v>
          </cell>
          <cell r="Z114">
            <v>16</v>
          </cell>
          <cell r="AB114">
            <v>1216.2</v>
          </cell>
          <cell r="AC114">
            <v>0</v>
          </cell>
          <cell r="AE114">
            <v>0</v>
          </cell>
        </row>
        <row r="115">
          <cell r="T115">
            <v>10</v>
          </cell>
          <cell r="V115">
            <v>298.89999999999998</v>
          </cell>
          <cell r="W115">
            <v>30</v>
          </cell>
          <cell r="Y115">
            <v>1343.9</v>
          </cell>
          <cell r="Z115">
            <v>20</v>
          </cell>
          <cell r="AB115">
            <v>1079.2</v>
          </cell>
          <cell r="AC115">
            <v>10</v>
          </cell>
          <cell r="AE115">
            <v>609.9</v>
          </cell>
        </row>
        <row r="116">
          <cell r="T116">
            <v>15</v>
          </cell>
          <cell r="V116">
            <v>461.2</v>
          </cell>
          <cell r="W116">
            <v>30</v>
          </cell>
          <cell r="Y116">
            <v>1264</v>
          </cell>
          <cell r="Z116">
            <v>15</v>
          </cell>
          <cell r="AB116">
            <v>906.1</v>
          </cell>
          <cell r="AC116">
            <v>0</v>
          </cell>
          <cell r="AE116">
            <v>0</v>
          </cell>
        </row>
        <row r="117">
          <cell r="T117">
            <v>15</v>
          </cell>
          <cell r="V117">
            <v>447.3</v>
          </cell>
          <cell r="W117">
            <v>60</v>
          </cell>
          <cell r="Y117">
            <v>2575.6</v>
          </cell>
          <cell r="Z117">
            <v>25</v>
          </cell>
          <cell r="AB117">
            <v>1436.7</v>
          </cell>
          <cell r="AC117">
            <v>0</v>
          </cell>
          <cell r="AE117">
            <v>0</v>
          </cell>
        </row>
        <row r="122">
          <cell r="T122">
            <v>10</v>
          </cell>
          <cell r="V122">
            <v>293.2</v>
          </cell>
          <cell r="W122">
            <v>30</v>
          </cell>
          <cell r="Y122">
            <v>1357.3</v>
          </cell>
          <cell r="Z122">
            <v>20</v>
          </cell>
          <cell r="AB122">
            <v>1090.2</v>
          </cell>
          <cell r="AC122">
            <v>10</v>
          </cell>
          <cell r="AE122">
            <v>613.29999999999995</v>
          </cell>
        </row>
        <row r="123">
          <cell r="T123">
            <v>21</v>
          </cell>
          <cell r="V123">
            <v>671.9</v>
          </cell>
          <cell r="W123">
            <v>49</v>
          </cell>
          <cell r="Y123">
            <v>2121.9</v>
          </cell>
          <cell r="Z123">
            <v>0</v>
          </cell>
          <cell r="AB123">
            <v>0</v>
          </cell>
          <cell r="AC123">
            <v>0</v>
          </cell>
          <cell r="AE123">
            <v>0</v>
          </cell>
        </row>
        <row r="124">
          <cell r="T124">
            <v>10</v>
          </cell>
          <cell r="V124">
            <v>305.5</v>
          </cell>
          <cell r="W124">
            <v>30</v>
          </cell>
          <cell r="Y124">
            <v>1372.9</v>
          </cell>
          <cell r="Z124">
            <v>21</v>
          </cell>
          <cell r="AB124">
            <v>1166.2</v>
          </cell>
          <cell r="AC124">
            <v>9</v>
          </cell>
          <cell r="AE124">
            <v>560</v>
          </cell>
        </row>
        <row r="125">
          <cell r="T125">
            <v>0</v>
          </cell>
          <cell r="V125">
            <v>0</v>
          </cell>
          <cell r="W125">
            <v>16</v>
          </cell>
          <cell r="Y125">
            <v>859.4</v>
          </cell>
          <cell r="Z125">
            <v>16</v>
          </cell>
          <cell r="AB125">
            <v>1229.7</v>
          </cell>
          <cell r="AC125">
            <v>0</v>
          </cell>
          <cell r="AE125">
            <v>0</v>
          </cell>
        </row>
        <row r="126">
          <cell r="T126">
            <v>2</v>
          </cell>
          <cell r="V126">
            <v>89</v>
          </cell>
          <cell r="W126">
            <v>8</v>
          </cell>
          <cell r="Y126">
            <v>338.6</v>
          </cell>
          <cell r="Z126">
            <v>6</v>
          </cell>
          <cell r="AB126">
            <v>329.4</v>
          </cell>
          <cell r="AC126">
            <v>0</v>
          </cell>
          <cell r="AE126">
            <v>0</v>
          </cell>
        </row>
        <row r="127">
          <cell r="T127">
            <v>6</v>
          </cell>
          <cell r="V127">
            <v>231.1</v>
          </cell>
          <cell r="W127">
            <v>14</v>
          </cell>
          <cell r="Y127">
            <v>690.1</v>
          </cell>
          <cell r="Z127">
            <v>4</v>
          </cell>
          <cell r="AB127">
            <v>298.3</v>
          </cell>
          <cell r="AC127">
            <v>0</v>
          </cell>
          <cell r="AE127">
            <v>0</v>
          </cell>
        </row>
        <row r="128">
          <cell r="T128">
            <v>0</v>
          </cell>
          <cell r="V128">
            <v>0</v>
          </cell>
          <cell r="W128">
            <v>4</v>
          </cell>
          <cell r="Y128">
            <v>160.4</v>
          </cell>
          <cell r="Z128">
            <v>4</v>
          </cell>
          <cell r="AB128">
            <v>217.2</v>
          </cell>
          <cell r="AC128">
            <v>0</v>
          </cell>
          <cell r="AE128">
            <v>0</v>
          </cell>
        </row>
        <row r="129">
          <cell r="T129">
            <v>0</v>
          </cell>
          <cell r="V129">
            <v>0</v>
          </cell>
          <cell r="W129">
            <v>4</v>
          </cell>
          <cell r="Y129">
            <v>160.9</v>
          </cell>
          <cell r="Z129">
            <v>4</v>
          </cell>
          <cell r="AB129">
            <v>218.1</v>
          </cell>
          <cell r="AC129">
            <v>0</v>
          </cell>
          <cell r="AE129">
            <v>0</v>
          </cell>
        </row>
        <row r="130">
          <cell r="T130">
            <v>0</v>
          </cell>
          <cell r="V130">
            <v>0</v>
          </cell>
          <cell r="W130">
            <v>6</v>
          </cell>
          <cell r="Y130">
            <v>288.7</v>
          </cell>
          <cell r="Z130">
            <v>2</v>
          </cell>
          <cell r="AB130">
            <v>117.6</v>
          </cell>
          <cell r="AC130">
            <v>0</v>
          </cell>
          <cell r="AE130">
            <v>0</v>
          </cell>
        </row>
        <row r="131">
          <cell r="T131">
            <v>0</v>
          </cell>
          <cell r="V131">
            <v>0</v>
          </cell>
          <cell r="W131">
            <v>8</v>
          </cell>
          <cell r="Y131">
            <v>411.8</v>
          </cell>
          <cell r="Z131">
            <v>4</v>
          </cell>
          <cell r="AB131">
            <v>245.1</v>
          </cell>
          <cell r="AC131">
            <v>0</v>
          </cell>
          <cell r="AE131">
            <v>0</v>
          </cell>
        </row>
        <row r="132">
          <cell r="T132">
            <v>2</v>
          </cell>
          <cell r="V132">
            <v>79.2</v>
          </cell>
          <cell r="W132">
            <v>7</v>
          </cell>
          <cell r="Y132">
            <v>343.7</v>
          </cell>
          <cell r="Z132">
            <v>5</v>
          </cell>
          <cell r="AB132">
            <v>297.5</v>
          </cell>
          <cell r="AC132">
            <v>0</v>
          </cell>
          <cell r="AE132">
            <v>0</v>
          </cell>
        </row>
        <row r="133">
          <cell r="T133">
            <v>5</v>
          </cell>
          <cell r="V133">
            <v>193.5</v>
          </cell>
          <cell r="W133">
            <v>13</v>
          </cell>
          <cell r="Y133">
            <v>637.6</v>
          </cell>
          <cell r="Z133">
            <v>3</v>
          </cell>
          <cell r="AB133">
            <v>243.8</v>
          </cell>
          <cell r="AC133">
            <v>0</v>
          </cell>
          <cell r="AE133">
            <v>0</v>
          </cell>
        </row>
        <row r="134">
          <cell r="T134">
            <v>0</v>
          </cell>
          <cell r="V134">
            <v>0</v>
          </cell>
          <cell r="W134">
            <v>5</v>
          </cell>
          <cell r="Y134">
            <v>236.2</v>
          </cell>
          <cell r="Z134">
            <v>2</v>
          </cell>
          <cell r="AB134">
            <v>115.3</v>
          </cell>
          <cell r="AC134">
            <v>0</v>
          </cell>
          <cell r="AE134">
            <v>0</v>
          </cell>
        </row>
        <row r="135">
          <cell r="T135">
            <v>0</v>
          </cell>
          <cell r="V135">
            <v>0</v>
          </cell>
          <cell r="W135">
            <v>6</v>
          </cell>
          <cell r="Y135">
            <v>290.39999999999998</v>
          </cell>
          <cell r="Z135">
            <v>2</v>
          </cell>
          <cell r="AB135">
            <v>117.2</v>
          </cell>
          <cell r="AC135">
            <v>0</v>
          </cell>
          <cell r="AE135">
            <v>0</v>
          </cell>
        </row>
        <row r="136">
          <cell r="T136">
            <v>2</v>
          </cell>
          <cell r="V136">
            <v>38.799999999999997</v>
          </cell>
          <cell r="W136">
            <v>8</v>
          </cell>
          <cell r="Y136">
            <v>232</v>
          </cell>
          <cell r="Z136">
            <v>6</v>
          </cell>
          <cell r="AB136">
            <v>264.3</v>
          </cell>
          <cell r="AC136">
            <v>0</v>
          </cell>
          <cell r="AE136">
            <v>0</v>
          </cell>
        </row>
        <row r="137">
          <cell r="T137">
            <v>0</v>
          </cell>
          <cell r="V137">
            <v>0</v>
          </cell>
          <cell r="W137">
            <v>1</v>
          </cell>
          <cell r="Y137">
            <v>48.4</v>
          </cell>
          <cell r="Z137">
            <v>3</v>
          </cell>
          <cell r="AB137">
            <v>192.3</v>
          </cell>
          <cell r="AC137">
            <v>0</v>
          </cell>
          <cell r="AE137">
            <v>0</v>
          </cell>
        </row>
        <row r="138">
          <cell r="T138">
            <v>0</v>
          </cell>
          <cell r="V138">
            <v>0</v>
          </cell>
          <cell r="W138">
            <v>3</v>
          </cell>
          <cell r="Y138">
            <v>153.19999999999999</v>
          </cell>
          <cell r="Z138">
            <v>4</v>
          </cell>
          <cell r="AB138">
            <v>269.39999999999998</v>
          </cell>
          <cell r="AC138">
            <v>2</v>
          </cell>
          <cell r="AE138">
            <v>160.80000000000001</v>
          </cell>
        </row>
        <row r="139">
          <cell r="T139">
            <v>2</v>
          </cell>
          <cell r="V139">
            <v>83.7</v>
          </cell>
          <cell r="W139">
            <v>8</v>
          </cell>
          <cell r="Y139">
            <v>332.7</v>
          </cell>
          <cell r="Z139">
            <v>6</v>
          </cell>
          <cell r="AB139">
            <v>305.3</v>
          </cell>
          <cell r="AC139">
            <v>0</v>
          </cell>
          <cell r="AE139">
            <v>0</v>
          </cell>
        </row>
        <row r="140">
          <cell r="T140">
            <v>2</v>
          </cell>
          <cell r="V140">
            <v>85.7</v>
          </cell>
          <cell r="W140">
            <v>8</v>
          </cell>
          <cell r="Y140">
            <v>338.8</v>
          </cell>
          <cell r="Z140">
            <v>6</v>
          </cell>
          <cell r="AB140">
            <v>319.60000000000002</v>
          </cell>
          <cell r="AC140">
            <v>0</v>
          </cell>
          <cell r="AE140">
            <v>0</v>
          </cell>
        </row>
        <row r="141">
          <cell r="T141">
            <v>0</v>
          </cell>
          <cell r="V141">
            <v>0</v>
          </cell>
          <cell r="W141">
            <v>12</v>
          </cell>
          <cell r="Y141">
            <v>541.70000000000005</v>
          </cell>
          <cell r="Z141">
            <v>4</v>
          </cell>
          <cell r="AB141">
            <v>221.9</v>
          </cell>
          <cell r="AC141">
            <v>0</v>
          </cell>
          <cell r="AE141">
            <v>0</v>
          </cell>
        </row>
        <row r="142">
          <cell r="T142">
            <v>2</v>
          </cell>
          <cell r="V142">
            <v>77.2</v>
          </cell>
          <cell r="W142">
            <v>8</v>
          </cell>
          <cell r="Y142">
            <v>378.7</v>
          </cell>
          <cell r="Z142">
            <v>6</v>
          </cell>
          <cell r="AB142">
            <v>420.4</v>
          </cell>
          <cell r="AC142">
            <v>0</v>
          </cell>
          <cell r="AE142">
            <v>0</v>
          </cell>
        </row>
        <row r="143">
          <cell r="T143">
            <v>0</v>
          </cell>
          <cell r="V143">
            <v>0</v>
          </cell>
          <cell r="W143">
            <v>6</v>
          </cell>
          <cell r="Y143">
            <v>250.6</v>
          </cell>
          <cell r="Z143">
            <v>2</v>
          </cell>
          <cell r="AB143">
            <v>125.3</v>
          </cell>
          <cell r="AC143">
            <v>0</v>
          </cell>
          <cell r="AE143">
            <v>0</v>
          </cell>
        </row>
        <row r="144">
          <cell r="T144">
            <v>0</v>
          </cell>
          <cell r="V144">
            <v>0</v>
          </cell>
          <cell r="W144">
            <v>6</v>
          </cell>
          <cell r="Y144">
            <v>259.10000000000002</v>
          </cell>
          <cell r="Z144">
            <v>2</v>
          </cell>
          <cell r="AB144">
            <v>124</v>
          </cell>
          <cell r="AC144">
            <v>0</v>
          </cell>
          <cell r="AE144">
            <v>0</v>
          </cell>
        </row>
        <row r="145">
          <cell r="T145">
            <v>6</v>
          </cell>
          <cell r="V145">
            <v>229.7</v>
          </cell>
          <cell r="W145">
            <v>8</v>
          </cell>
          <cell r="Y145">
            <v>382.6</v>
          </cell>
          <cell r="Z145">
            <v>2</v>
          </cell>
          <cell r="AB145">
            <v>112.3</v>
          </cell>
          <cell r="AC145">
            <v>0</v>
          </cell>
          <cell r="AE145">
            <v>0</v>
          </cell>
        </row>
        <row r="146">
          <cell r="T146">
            <v>6</v>
          </cell>
          <cell r="V146">
            <v>233</v>
          </cell>
          <cell r="W146">
            <v>8</v>
          </cell>
          <cell r="Y146">
            <v>382.9</v>
          </cell>
          <cell r="Z146">
            <v>2</v>
          </cell>
          <cell r="AB146">
            <v>115.2</v>
          </cell>
          <cell r="AC146">
            <v>0</v>
          </cell>
          <cell r="AE146">
            <v>0</v>
          </cell>
        </row>
        <row r="147">
          <cell r="T147">
            <v>2</v>
          </cell>
          <cell r="V147">
            <v>78</v>
          </cell>
          <cell r="W147">
            <v>8</v>
          </cell>
          <cell r="Y147">
            <v>388.3</v>
          </cell>
          <cell r="Z147">
            <v>5</v>
          </cell>
          <cell r="AB147">
            <v>345.9</v>
          </cell>
          <cell r="AC147">
            <v>0</v>
          </cell>
          <cell r="AE147">
            <v>0</v>
          </cell>
        </row>
        <row r="148">
          <cell r="T148">
            <v>6</v>
          </cell>
          <cell r="V148">
            <v>239.6</v>
          </cell>
          <cell r="W148">
            <v>7</v>
          </cell>
          <cell r="Y148">
            <v>340.9</v>
          </cell>
          <cell r="Z148">
            <v>1</v>
          </cell>
          <cell r="AB148">
            <v>59.1</v>
          </cell>
          <cell r="AC148">
            <v>0</v>
          </cell>
          <cell r="AE148">
            <v>0</v>
          </cell>
        </row>
        <row r="149">
          <cell r="T149">
            <v>6</v>
          </cell>
          <cell r="V149">
            <v>241.8</v>
          </cell>
          <cell r="W149">
            <v>6</v>
          </cell>
          <cell r="Y149">
            <v>294.60000000000002</v>
          </cell>
          <cell r="Z149">
            <v>2</v>
          </cell>
          <cell r="AB149">
            <v>118.7</v>
          </cell>
          <cell r="AC149">
            <v>0</v>
          </cell>
          <cell r="AE149">
            <v>0</v>
          </cell>
        </row>
        <row r="150">
          <cell r="T150">
            <v>48</v>
          </cell>
          <cell r="V150">
            <v>1429.4</v>
          </cell>
          <cell r="W150">
            <v>23</v>
          </cell>
          <cell r="Y150">
            <v>973.3</v>
          </cell>
          <cell r="Z150">
            <v>25</v>
          </cell>
          <cell r="AB150">
            <v>1370.4</v>
          </cell>
          <cell r="AC150">
            <v>0</v>
          </cell>
          <cell r="AE150">
            <v>0</v>
          </cell>
        </row>
        <row r="151">
          <cell r="T151">
            <v>15</v>
          </cell>
          <cell r="V151">
            <v>451.2</v>
          </cell>
          <cell r="W151">
            <v>60</v>
          </cell>
          <cell r="Y151">
            <v>2600.4</v>
          </cell>
          <cell r="Z151">
            <v>25</v>
          </cell>
          <cell r="AB151">
            <v>1448.5</v>
          </cell>
          <cell r="AC151">
            <v>0</v>
          </cell>
          <cell r="AE151">
            <v>0</v>
          </cell>
        </row>
        <row r="152">
          <cell r="T152">
            <v>21</v>
          </cell>
          <cell r="V152">
            <v>637.79999999999995</v>
          </cell>
          <cell r="W152">
            <v>59</v>
          </cell>
          <cell r="Y152">
            <v>2505.6999999999998</v>
          </cell>
          <cell r="Z152">
            <v>0</v>
          </cell>
          <cell r="AB152">
            <v>0</v>
          </cell>
          <cell r="AC152">
            <v>0</v>
          </cell>
          <cell r="AE152">
            <v>0</v>
          </cell>
        </row>
        <row r="153">
          <cell r="T153">
            <v>20</v>
          </cell>
          <cell r="V153">
            <v>588.9</v>
          </cell>
          <cell r="W153">
            <v>60</v>
          </cell>
          <cell r="Y153">
            <v>2522.9</v>
          </cell>
          <cell r="Z153">
            <v>0</v>
          </cell>
          <cell r="AB153">
            <v>0</v>
          </cell>
          <cell r="AC153">
            <v>0</v>
          </cell>
          <cell r="AE153">
            <v>0</v>
          </cell>
        </row>
        <row r="154">
          <cell r="T154">
            <v>10</v>
          </cell>
          <cell r="V154">
            <v>302</v>
          </cell>
          <cell r="W154">
            <v>30</v>
          </cell>
          <cell r="Y154">
            <v>1344.3</v>
          </cell>
          <cell r="Z154">
            <v>21</v>
          </cell>
          <cell r="AB154">
            <v>1146.5999999999999</v>
          </cell>
          <cell r="AC154">
            <v>9</v>
          </cell>
          <cell r="AE154">
            <v>542.4</v>
          </cell>
        </row>
        <row r="155">
          <cell r="T155">
            <v>20</v>
          </cell>
          <cell r="V155">
            <v>608.20000000000005</v>
          </cell>
          <cell r="W155">
            <v>58</v>
          </cell>
          <cell r="Y155">
            <v>2494.1999999999998</v>
          </cell>
          <cell r="Z155">
            <v>2</v>
          </cell>
          <cell r="AB155">
            <v>84.2</v>
          </cell>
          <cell r="AC155">
            <v>0</v>
          </cell>
          <cell r="AE155">
            <v>0</v>
          </cell>
        </row>
        <row r="156">
          <cell r="T156">
            <v>0</v>
          </cell>
          <cell r="V156">
            <v>0</v>
          </cell>
          <cell r="W156">
            <v>2</v>
          </cell>
          <cell r="Y156">
            <v>98.5</v>
          </cell>
          <cell r="Z156">
            <v>4</v>
          </cell>
          <cell r="AB156">
            <v>259.89999999999998</v>
          </cell>
          <cell r="AC156">
            <v>0</v>
          </cell>
          <cell r="AE156">
            <v>0</v>
          </cell>
        </row>
        <row r="157">
          <cell r="T157">
            <v>0</v>
          </cell>
          <cell r="V157">
            <v>0</v>
          </cell>
          <cell r="W157">
            <v>8</v>
          </cell>
          <cell r="Y157">
            <v>414.2</v>
          </cell>
          <cell r="Z157">
            <v>4</v>
          </cell>
          <cell r="AB157">
            <v>252.7</v>
          </cell>
          <cell r="AC157">
            <v>0</v>
          </cell>
          <cell r="AE157">
            <v>0</v>
          </cell>
        </row>
        <row r="158">
          <cell r="T158">
            <v>0</v>
          </cell>
          <cell r="V158">
            <v>0</v>
          </cell>
          <cell r="W158">
            <v>8</v>
          </cell>
          <cell r="Y158">
            <v>405</v>
          </cell>
          <cell r="Z158">
            <v>3</v>
          </cell>
          <cell r="AB158">
            <v>180.5</v>
          </cell>
          <cell r="AC158">
            <v>0</v>
          </cell>
          <cell r="AE158">
            <v>0</v>
          </cell>
        </row>
        <row r="159">
          <cell r="T159">
            <v>0</v>
          </cell>
          <cell r="V159">
            <v>0</v>
          </cell>
          <cell r="W159">
            <v>12</v>
          </cell>
          <cell r="Y159">
            <v>590.70000000000005</v>
          </cell>
          <cell r="Z159">
            <v>14</v>
          </cell>
          <cell r="AB159">
            <v>962</v>
          </cell>
          <cell r="AC159">
            <v>0</v>
          </cell>
          <cell r="AE159">
            <v>0</v>
          </cell>
        </row>
        <row r="160">
          <cell r="T160">
            <v>0</v>
          </cell>
          <cell r="V160">
            <v>0</v>
          </cell>
          <cell r="W160">
            <v>7</v>
          </cell>
          <cell r="Y160">
            <v>314.39999999999998</v>
          </cell>
          <cell r="Z160">
            <v>4</v>
          </cell>
          <cell r="AB160">
            <v>284.39999999999998</v>
          </cell>
          <cell r="AC160">
            <v>0</v>
          </cell>
          <cell r="AE160">
            <v>0</v>
          </cell>
        </row>
        <row r="161">
          <cell r="T161">
            <v>0</v>
          </cell>
          <cell r="V161">
            <v>0</v>
          </cell>
          <cell r="W161">
            <v>8</v>
          </cell>
          <cell r="Y161">
            <v>415.6</v>
          </cell>
          <cell r="Z161">
            <v>4</v>
          </cell>
          <cell r="AB161">
            <v>241.7</v>
          </cell>
          <cell r="AC161">
            <v>0</v>
          </cell>
          <cell r="AE161">
            <v>0</v>
          </cell>
        </row>
        <row r="162">
          <cell r="T162">
            <v>0</v>
          </cell>
          <cell r="V162">
            <v>0</v>
          </cell>
          <cell r="W162">
            <v>5</v>
          </cell>
          <cell r="Y162">
            <v>243.8</v>
          </cell>
          <cell r="Z162">
            <v>3</v>
          </cell>
          <cell r="AB162">
            <v>199.9</v>
          </cell>
          <cell r="AC162">
            <v>2</v>
          </cell>
          <cell r="AE162">
            <v>247.5</v>
          </cell>
        </row>
        <row r="163">
          <cell r="T163">
            <v>0</v>
          </cell>
          <cell r="V163">
            <v>0</v>
          </cell>
          <cell r="W163">
            <v>4</v>
          </cell>
          <cell r="Y163">
            <v>200.6</v>
          </cell>
          <cell r="Z163">
            <v>6</v>
          </cell>
          <cell r="AB163">
            <v>406</v>
          </cell>
          <cell r="AC163">
            <v>2</v>
          </cell>
          <cell r="AE163">
            <v>157.5</v>
          </cell>
        </row>
        <row r="164">
          <cell r="T164">
            <v>0</v>
          </cell>
          <cell r="V164">
            <v>0</v>
          </cell>
          <cell r="W164">
            <v>8</v>
          </cell>
          <cell r="Y164">
            <v>410.4</v>
          </cell>
          <cell r="Z164">
            <v>4</v>
          </cell>
          <cell r="AB164">
            <v>246.3</v>
          </cell>
          <cell r="AC164">
            <v>0</v>
          </cell>
          <cell r="AE164">
            <v>0</v>
          </cell>
        </row>
        <row r="165">
          <cell r="T165">
            <v>0</v>
          </cell>
          <cell r="V165">
            <v>0</v>
          </cell>
          <cell r="W165">
            <v>2</v>
          </cell>
          <cell r="Y165">
            <v>94.2</v>
          </cell>
          <cell r="Z165">
            <v>4</v>
          </cell>
          <cell r="AB165">
            <v>240.5</v>
          </cell>
          <cell r="AC165">
            <v>0</v>
          </cell>
          <cell r="AE165">
            <v>0</v>
          </cell>
        </row>
        <row r="166">
          <cell r="T166">
            <v>113</v>
          </cell>
          <cell r="V166">
            <v>1980.5</v>
          </cell>
          <cell r="W166">
            <v>37</v>
          </cell>
          <cell r="Y166">
            <v>936.9</v>
          </cell>
          <cell r="Z166">
            <v>1</v>
          </cell>
          <cell r="AB166">
            <v>41.8</v>
          </cell>
          <cell r="AC166">
            <v>0</v>
          </cell>
          <cell r="AE166">
            <v>0</v>
          </cell>
        </row>
        <row r="167">
          <cell r="T167">
            <v>15</v>
          </cell>
          <cell r="V167">
            <v>460.6</v>
          </cell>
          <cell r="W167">
            <v>30</v>
          </cell>
          <cell r="Y167">
            <v>1258.7</v>
          </cell>
          <cell r="Z167">
            <v>14</v>
          </cell>
          <cell r="AB167">
            <v>841.5</v>
          </cell>
          <cell r="AC167">
            <v>0</v>
          </cell>
          <cell r="AE167">
            <v>0</v>
          </cell>
        </row>
        <row r="168">
          <cell r="T168">
            <v>10</v>
          </cell>
          <cell r="V168">
            <v>304.3</v>
          </cell>
          <cell r="W168">
            <v>30</v>
          </cell>
          <cell r="Y168">
            <v>1343.1</v>
          </cell>
          <cell r="Z168">
            <v>20</v>
          </cell>
          <cell r="AB168">
            <v>1079.5999999999999</v>
          </cell>
          <cell r="AC168">
            <v>10</v>
          </cell>
          <cell r="AE168">
            <v>605.6</v>
          </cell>
        </row>
        <row r="169">
          <cell r="T169">
            <v>11</v>
          </cell>
          <cell r="V169">
            <v>335.5</v>
          </cell>
          <cell r="W169">
            <v>30</v>
          </cell>
          <cell r="Y169">
            <v>1354.8</v>
          </cell>
          <cell r="Z169">
            <v>21</v>
          </cell>
          <cell r="AB169">
            <v>1142.5</v>
          </cell>
          <cell r="AC169">
            <v>9</v>
          </cell>
          <cell r="AE169">
            <v>547.79999999999995</v>
          </cell>
        </row>
        <row r="170">
          <cell r="T170">
            <v>15</v>
          </cell>
          <cell r="V170">
            <v>448.4</v>
          </cell>
          <cell r="W170">
            <v>60</v>
          </cell>
          <cell r="Y170">
            <v>2587.1</v>
          </cell>
          <cell r="Z170">
            <v>25</v>
          </cell>
          <cell r="AB170">
            <v>1449.3</v>
          </cell>
          <cell r="AC170">
            <v>0</v>
          </cell>
          <cell r="AE170">
            <v>0</v>
          </cell>
        </row>
        <row r="171">
          <cell r="T171">
            <v>11</v>
          </cell>
          <cell r="V171">
            <v>356.2</v>
          </cell>
          <cell r="W171">
            <v>26</v>
          </cell>
          <cell r="Y171">
            <v>1262.4000000000001</v>
          </cell>
          <cell r="Z171">
            <v>8</v>
          </cell>
          <cell r="AB171">
            <v>471.7</v>
          </cell>
          <cell r="AC171">
            <v>0</v>
          </cell>
          <cell r="AE171">
            <v>0</v>
          </cell>
        </row>
        <row r="172">
          <cell r="T172">
            <v>10</v>
          </cell>
          <cell r="V172">
            <v>301.89999999999998</v>
          </cell>
          <cell r="W172">
            <v>30</v>
          </cell>
          <cell r="Y172">
            <v>1360.8</v>
          </cell>
          <cell r="Z172">
            <v>20</v>
          </cell>
          <cell r="AB172">
            <v>1109.7</v>
          </cell>
          <cell r="AC172">
            <v>8</v>
          </cell>
          <cell r="AE172">
            <v>491.2</v>
          </cell>
        </row>
        <row r="173">
          <cell r="T173">
            <v>15</v>
          </cell>
          <cell r="V173">
            <v>452.2</v>
          </cell>
          <cell r="W173">
            <v>58</v>
          </cell>
          <cell r="Y173">
            <v>2518.1999999999998</v>
          </cell>
          <cell r="Z173">
            <v>24</v>
          </cell>
          <cell r="AB173">
            <v>1394.9</v>
          </cell>
          <cell r="AC173">
            <v>0</v>
          </cell>
          <cell r="AE173">
            <v>0</v>
          </cell>
        </row>
        <row r="174">
          <cell r="T174">
            <v>15</v>
          </cell>
          <cell r="V174">
            <v>454.4</v>
          </cell>
          <cell r="W174">
            <v>59</v>
          </cell>
          <cell r="Y174">
            <v>2570.1</v>
          </cell>
          <cell r="Z174">
            <v>25</v>
          </cell>
          <cell r="AB174">
            <v>1452.1</v>
          </cell>
          <cell r="AC174">
            <v>0</v>
          </cell>
          <cell r="AE174">
            <v>0</v>
          </cell>
        </row>
        <row r="175">
          <cell r="T175">
            <v>17</v>
          </cell>
          <cell r="V175">
            <v>529.20000000000005</v>
          </cell>
          <cell r="W175">
            <v>15</v>
          </cell>
          <cell r="Y175">
            <v>654.1</v>
          </cell>
          <cell r="Z175">
            <v>31</v>
          </cell>
          <cell r="AB175">
            <v>1938.5</v>
          </cell>
          <cell r="AC175">
            <v>5</v>
          </cell>
          <cell r="AE175">
            <v>357.4</v>
          </cell>
        </row>
        <row r="176">
          <cell r="T176">
            <v>14</v>
          </cell>
          <cell r="V176">
            <v>446.4</v>
          </cell>
          <cell r="W176">
            <v>45</v>
          </cell>
          <cell r="Y176">
            <v>1898.7</v>
          </cell>
          <cell r="Z176">
            <v>0</v>
          </cell>
          <cell r="AB176">
            <v>0</v>
          </cell>
          <cell r="AC176">
            <v>0</v>
          </cell>
          <cell r="AE176">
            <v>0</v>
          </cell>
        </row>
        <row r="177">
          <cell r="T177">
            <v>15</v>
          </cell>
          <cell r="V177">
            <v>445.4</v>
          </cell>
          <cell r="W177">
            <v>60</v>
          </cell>
          <cell r="Y177">
            <v>2553.5</v>
          </cell>
          <cell r="Z177">
            <v>25</v>
          </cell>
          <cell r="AB177">
            <v>1415.5</v>
          </cell>
          <cell r="AC177">
            <v>0</v>
          </cell>
          <cell r="AE177">
            <v>0</v>
          </cell>
        </row>
        <row r="178">
          <cell r="T178">
            <v>13</v>
          </cell>
          <cell r="V178">
            <v>389.6</v>
          </cell>
          <cell r="W178">
            <v>61</v>
          </cell>
          <cell r="Y178">
            <v>2577.3000000000002</v>
          </cell>
          <cell r="Z178">
            <v>15</v>
          </cell>
          <cell r="AB178">
            <v>892.3</v>
          </cell>
          <cell r="AC178">
            <v>0</v>
          </cell>
          <cell r="AE178">
            <v>0</v>
          </cell>
        </row>
        <row r="179">
          <cell r="T179">
            <v>10</v>
          </cell>
          <cell r="V179">
            <v>293.5</v>
          </cell>
          <cell r="W179">
            <v>30</v>
          </cell>
          <cell r="Y179">
            <v>1324</v>
          </cell>
          <cell r="Z179">
            <v>20</v>
          </cell>
          <cell r="AB179">
            <v>1054.9000000000001</v>
          </cell>
          <cell r="AC179">
            <v>10</v>
          </cell>
          <cell r="AE179">
            <v>600.1</v>
          </cell>
        </row>
        <row r="180">
          <cell r="T180">
            <v>20</v>
          </cell>
          <cell r="V180">
            <v>601.5</v>
          </cell>
          <cell r="W180">
            <v>59</v>
          </cell>
          <cell r="Y180">
            <v>2498.3000000000002</v>
          </cell>
          <cell r="Z180">
            <v>1</v>
          </cell>
          <cell r="AB180">
            <v>42.2</v>
          </cell>
          <cell r="AC180">
            <v>0</v>
          </cell>
          <cell r="AE180">
            <v>0</v>
          </cell>
        </row>
        <row r="181">
          <cell r="T181">
            <v>0</v>
          </cell>
          <cell r="V181">
            <v>0</v>
          </cell>
          <cell r="W181">
            <v>14</v>
          </cell>
          <cell r="Y181">
            <v>811.7</v>
          </cell>
          <cell r="Z181">
            <v>5</v>
          </cell>
          <cell r="AB181">
            <v>290.10000000000002</v>
          </cell>
          <cell r="AC181">
            <v>0</v>
          </cell>
          <cell r="AE181">
            <v>0</v>
          </cell>
        </row>
        <row r="182">
          <cell r="T182">
            <v>20</v>
          </cell>
          <cell r="V182">
            <v>605.70000000000005</v>
          </cell>
          <cell r="W182">
            <v>59</v>
          </cell>
          <cell r="Y182">
            <v>2519.6</v>
          </cell>
          <cell r="Z182">
            <v>1</v>
          </cell>
          <cell r="AB182">
            <v>42.1</v>
          </cell>
          <cell r="AC182">
            <v>0</v>
          </cell>
          <cell r="AE182">
            <v>0</v>
          </cell>
        </row>
        <row r="183">
          <cell r="T183">
            <v>2</v>
          </cell>
          <cell r="V183">
            <v>77.2</v>
          </cell>
          <cell r="W183">
            <v>15</v>
          </cell>
          <cell r="Y183">
            <v>869.6</v>
          </cell>
          <cell r="Z183">
            <v>6</v>
          </cell>
          <cell r="AB183">
            <v>362.9</v>
          </cell>
          <cell r="AC183">
            <v>0</v>
          </cell>
          <cell r="AE183">
            <v>0</v>
          </cell>
        </row>
        <row r="184">
          <cell r="T184">
            <v>21</v>
          </cell>
          <cell r="V184">
            <v>643.4</v>
          </cell>
          <cell r="W184">
            <v>57</v>
          </cell>
          <cell r="Y184">
            <v>2432.1999999999998</v>
          </cell>
          <cell r="Z184">
            <v>2</v>
          </cell>
          <cell r="AB184">
            <v>83.5</v>
          </cell>
          <cell r="AC184">
            <v>0</v>
          </cell>
          <cell r="AE184">
            <v>0</v>
          </cell>
        </row>
        <row r="185">
          <cell r="T185">
            <v>19</v>
          </cell>
          <cell r="V185">
            <v>567.9</v>
          </cell>
          <cell r="W185">
            <v>60</v>
          </cell>
          <cell r="Y185">
            <v>2527.9</v>
          </cell>
          <cell r="Z185">
            <v>1</v>
          </cell>
          <cell r="AB185">
            <v>41.2</v>
          </cell>
          <cell r="AC185">
            <v>0</v>
          </cell>
          <cell r="AE185">
            <v>0</v>
          </cell>
        </row>
        <row r="186">
          <cell r="T186">
            <v>0</v>
          </cell>
          <cell r="V186">
            <v>0</v>
          </cell>
          <cell r="W186">
            <v>16</v>
          </cell>
          <cell r="Y186">
            <v>928.4</v>
          </cell>
          <cell r="Z186">
            <v>11</v>
          </cell>
          <cell r="AB186">
            <v>815.3</v>
          </cell>
          <cell r="AC186">
            <v>0</v>
          </cell>
          <cell r="AE186">
            <v>0</v>
          </cell>
        </row>
        <row r="187">
          <cell r="T187">
            <v>15</v>
          </cell>
          <cell r="V187">
            <v>465.3</v>
          </cell>
          <cell r="W187">
            <v>30</v>
          </cell>
          <cell r="Y187">
            <v>1259</v>
          </cell>
          <cell r="Z187">
            <v>15</v>
          </cell>
          <cell r="AB187">
            <v>905</v>
          </cell>
          <cell r="AC187">
            <v>0</v>
          </cell>
          <cell r="AE187">
            <v>0</v>
          </cell>
        </row>
        <row r="188">
          <cell r="T188">
            <v>15</v>
          </cell>
          <cell r="V188">
            <v>463.9</v>
          </cell>
          <cell r="W188">
            <v>30</v>
          </cell>
          <cell r="Y188">
            <v>1259.9000000000001</v>
          </cell>
          <cell r="Z188">
            <v>15</v>
          </cell>
          <cell r="AB188">
            <v>906.4</v>
          </cell>
          <cell r="AC188">
            <v>0</v>
          </cell>
          <cell r="AE188">
            <v>0</v>
          </cell>
        </row>
        <row r="189">
          <cell r="T189">
            <v>0</v>
          </cell>
          <cell r="V189">
            <v>0</v>
          </cell>
          <cell r="W189">
            <v>4</v>
          </cell>
          <cell r="Y189">
            <v>198.8</v>
          </cell>
          <cell r="Z189">
            <v>5</v>
          </cell>
          <cell r="AB189">
            <v>323.3</v>
          </cell>
          <cell r="AC189">
            <v>2</v>
          </cell>
          <cell r="AE189">
            <v>152.4</v>
          </cell>
        </row>
        <row r="190">
          <cell r="T190">
            <v>0</v>
          </cell>
          <cell r="V190">
            <v>0</v>
          </cell>
          <cell r="W190">
            <v>7</v>
          </cell>
          <cell r="Y190">
            <v>356.2</v>
          </cell>
          <cell r="Z190">
            <v>3</v>
          </cell>
          <cell r="AB190">
            <v>178.8</v>
          </cell>
          <cell r="AC190">
            <v>0</v>
          </cell>
          <cell r="AE190">
            <v>0</v>
          </cell>
        </row>
        <row r="191">
          <cell r="T191">
            <v>4</v>
          </cell>
          <cell r="V191">
            <v>123.6</v>
          </cell>
          <cell r="W191">
            <v>11</v>
          </cell>
          <cell r="Y191">
            <v>462</v>
          </cell>
          <cell r="Z191">
            <v>0</v>
          </cell>
          <cell r="AB191">
            <v>0</v>
          </cell>
          <cell r="AC191">
            <v>0</v>
          </cell>
          <cell r="AE191">
            <v>0</v>
          </cell>
        </row>
        <row r="192">
          <cell r="T192">
            <v>0</v>
          </cell>
          <cell r="V192">
            <v>0</v>
          </cell>
          <cell r="W192">
            <v>14</v>
          </cell>
          <cell r="Y192">
            <v>726.5</v>
          </cell>
          <cell r="Z192">
            <v>15</v>
          </cell>
          <cell r="AB192">
            <v>1064.2</v>
          </cell>
          <cell r="AC192">
            <v>3</v>
          </cell>
          <cell r="AE192">
            <v>223.6</v>
          </cell>
        </row>
        <row r="193">
          <cell r="T193">
            <v>1</v>
          </cell>
          <cell r="V193">
            <v>34.4</v>
          </cell>
          <cell r="W193">
            <v>29</v>
          </cell>
          <cell r="Y193">
            <v>1639.1</v>
          </cell>
          <cell r="Z193">
            <v>21</v>
          </cell>
          <cell r="AB193">
            <v>1507.2</v>
          </cell>
          <cell r="AC193">
            <v>3</v>
          </cell>
          <cell r="AE193">
            <v>301.10000000000002</v>
          </cell>
        </row>
        <row r="194">
          <cell r="T194">
            <v>15</v>
          </cell>
          <cell r="V194">
            <v>457.8</v>
          </cell>
          <cell r="W194">
            <v>30</v>
          </cell>
          <cell r="Y194">
            <v>1247.4000000000001</v>
          </cell>
          <cell r="Z194">
            <v>15</v>
          </cell>
          <cell r="AB194">
            <v>892</v>
          </cell>
          <cell r="AC194">
            <v>0</v>
          </cell>
          <cell r="AE194">
            <v>0</v>
          </cell>
        </row>
        <row r="195">
          <cell r="T195">
            <v>0</v>
          </cell>
          <cell r="V195">
            <v>0</v>
          </cell>
          <cell r="W195">
            <v>16</v>
          </cell>
          <cell r="Y195">
            <v>854.4</v>
          </cell>
          <cell r="Z195">
            <v>16</v>
          </cell>
          <cell r="AB195">
            <v>1228.2</v>
          </cell>
          <cell r="AC195">
            <v>0</v>
          </cell>
          <cell r="AE195">
            <v>0</v>
          </cell>
        </row>
        <row r="196">
          <cell r="T196">
            <v>8</v>
          </cell>
          <cell r="V196">
            <v>291.10000000000002</v>
          </cell>
          <cell r="W196">
            <v>8</v>
          </cell>
          <cell r="Y196">
            <v>440.7</v>
          </cell>
          <cell r="Z196">
            <v>8</v>
          </cell>
          <cell r="AB196">
            <v>580.5</v>
          </cell>
          <cell r="AC196">
            <v>0</v>
          </cell>
          <cell r="AE196">
            <v>0</v>
          </cell>
        </row>
        <row r="197">
          <cell r="T197">
            <v>0</v>
          </cell>
          <cell r="V197">
            <v>0</v>
          </cell>
          <cell r="W197">
            <v>16</v>
          </cell>
          <cell r="Y197">
            <v>1003.9</v>
          </cell>
          <cell r="Z197">
            <v>12</v>
          </cell>
          <cell r="AB197">
            <v>855.7</v>
          </cell>
          <cell r="AC197">
            <v>0</v>
          </cell>
          <cell r="AE197">
            <v>0</v>
          </cell>
        </row>
        <row r="198">
          <cell r="T198">
            <v>1</v>
          </cell>
          <cell r="V198">
            <v>32</v>
          </cell>
          <cell r="W198">
            <v>5</v>
          </cell>
          <cell r="Y198">
            <v>297.39999999999998</v>
          </cell>
          <cell r="Z198">
            <v>9</v>
          </cell>
          <cell r="AB198">
            <v>676.8</v>
          </cell>
          <cell r="AC198">
            <v>3</v>
          </cell>
          <cell r="AE198">
            <v>258.10000000000002</v>
          </cell>
        </row>
        <row r="199">
          <cell r="T199">
            <v>0</v>
          </cell>
          <cell r="V199">
            <v>0</v>
          </cell>
          <cell r="W199">
            <v>2</v>
          </cell>
          <cell r="Y199">
            <v>97.4</v>
          </cell>
          <cell r="Z199">
            <v>2</v>
          </cell>
          <cell r="AB199">
            <v>128.80000000000001</v>
          </cell>
          <cell r="AC199">
            <v>0</v>
          </cell>
          <cell r="AE199">
            <v>0</v>
          </cell>
        </row>
        <row r="200">
          <cell r="T200">
            <v>1</v>
          </cell>
          <cell r="V200">
            <v>35.5</v>
          </cell>
          <cell r="W200">
            <v>8</v>
          </cell>
          <cell r="Y200">
            <v>477.5</v>
          </cell>
          <cell r="Z200">
            <v>7</v>
          </cell>
          <cell r="AB200">
            <v>443.5</v>
          </cell>
          <cell r="AC200">
            <v>0</v>
          </cell>
          <cell r="AE200">
            <v>0</v>
          </cell>
        </row>
        <row r="201">
          <cell r="T201">
            <v>0</v>
          </cell>
          <cell r="V201">
            <v>0</v>
          </cell>
          <cell r="W201">
            <v>6</v>
          </cell>
          <cell r="Y201">
            <v>315</v>
          </cell>
          <cell r="Z201">
            <v>3</v>
          </cell>
          <cell r="AB201">
            <v>183.1</v>
          </cell>
          <cell r="AC201">
            <v>0</v>
          </cell>
          <cell r="AE201">
            <v>0</v>
          </cell>
        </row>
        <row r="202">
          <cell r="T202">
            <v>1</v>
          </cell>
          <cell r="V202">
            <v>17.399999999999999</v>
          </cell>
          <cell r="W202">
            <v>11</v>
          </cell>
          <cell r="Y202">
            <v>693</v>
          </cell>
          <cell r="Z202">
            <v>7</v>
          </cell>
          <cell r="AB202">
            <v>574.6</v>
          </cell>
          <cell r="AC202">
            <v>0</v>
          </cell>
          <cell r="AE202">
            <v>0</v>
          </cell>
        </row>
        <row r="203">
          <cell r="T203">
            <v>0</v>
          </cell>
          <cell r="V203">
            <v>0</v>
          </cell>
          <cell r="W203">
            <v>5</v>
          </cell>
          <cell r="Y203">
            <v>232.5</v>
          </cell>
          <cell r="Z203">
            <v>2</v>
          </cell>
          <cell r="AB203">
            <v>114.4</v>
          </cell>
          <cell r="AC203">
            <v>0</v>
          </cell>
          <cell r="AE203">
            <v>0</v>
          </cell>
        </row>
        <row r="204">
          <cell r="T204">
            <v>6</v>
          </cell>
          <cell r="V204">
            <v>232.8</v>
          </cell>
          <cell r="W204">
            <v>6</v>
          </cell>
          <cell r="Y204">
            <v>287.2</v>
          </cell>
          <cell r="Z204">
            <v>2</v>
          </cell>
          <cell r="AB204">
            <v>114.9</v>
          </cell>
          <cell r="AC204">
            <v>0</v>
          </cell>
          <cell r="AE204">
            <v>0</v>
          </cell>
        </row>
        <row r="205">
          <cell r="T205">
            <v>0</v>
          </cell>
          <cell r="V205">
            <v>0</v>
          </cell>
          <cell r="W205">
            <v>0</v>
          </cell>
          <cell r="Y205">
            <v>0</v>
          </cell>
          <cell r="Z205">
            <v>27</v>
          </cell>
          <cell r="AB205">
            <v>1824.1</v>
          </cell>
          <cell r="AC205">
            <v>11</v>
          </cell>
          <cell r="AE205">
            <v>975.7</v>
          </cell>
        </row>
        <row r="206">
          <cell r="T206">
            <v>0</v>
          </cell>
          <cell r="V206">
            <v>0</v>
          </cell>
          <cell r="W206">
            <v>0</v>
          </cell>
          <cell r="Y206">
            <v>0</v>
          </cell>
          <cell r="Z206">
            <v>28</v>
          </cell>
          <cell r="AB206">
            <v>1824.5</v>
          </cell>
          <cell r="AC206">
            <v>12</v>
          </cell>
          <cell r="AE206">
            <v>1060.8</v>
          </cell>
        </row>
        <row r="207">
          <cell r="T207">
            <v>0</v>
          </cell>
          <cell r="V207">
            <v>0</v>
          </cell>
          <cell r="W207">
            <v>15</v>
          </cell>
          <cell r="Y207">
            <v>796.8</v>
          </cell>
          <cell r="Z207">
            <v>14</v>
          </cell>
          <cell r="AB207">
            <v>1054.0999999999999</v>
          </cell>
          <cell r="AC207">
            <v>1</v>
          </cell>
          <cell r="AE207">
            <v>77.8</v>
          </cell>
        </row>
        <row r="210">
          <cell r="T210">
            <v>8</v>
          </cell>
          <cell r="V210">
            <v>250.7</v>
          </cell>
          <cell r="W210">
            <v>24</v>
          </cell>
          <cell r="Y210">
            <v>1011.8</v>
          </cell>
          <cell r="Z210">
            <v>0</v>
          </cell>
          <cell r="AB210">
            <v>0</v>
          </cell>
          <cell r="AC210">
            <v>0</v>
          </cell>
          <cell r="AE210">
            <v>0</v>
          </cell>
        </row>
        <row r="211">
          <cell r="T211">
            <v>0</v>
          </cell>
          <cell r="V211">
            <v>0</v>
          </cell>
          <cell r="W211">
            <v>4</v>
          </cell>
          <cell r="Y211">
            <v>208</v>
          </cell>
          <cell r="Z211">
            <v>24</v>
          </cell>
          <cell r="AB211">
            <v>1575</v>
          </cell>
          <cell r="AC211">
            <v>13</v>
          </cell>
          <cell r="AE211">
            <v>1123.9000000000001</v>
          </cell>
        </row>
        <row r="212">
          <cell r="T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27</v>
          </cell>
          <cell r="AB212">
            <v>1733.7</v>
          </cell>
          <cell r="AC212">
            <v>13</v>
          </cell>
          <cell r="AE212">
            <v>1132.9000000000001</v>
          </cell>
        </row>
        <row r="213">
          <cell r="T213">
            <v>1</v>
          </cell>
          <cell r="V213">
            <v>85.9</v>
          </cell>
          <cell r="W213">
            <v>1</v>
          </cell>
          <cell r="Y213">
            <v>95.6</v>
          </cell>
          <cell r="Z213">
            <v>27</v>
          </cell>
          <cell r="AB213">
            <v>1783.9</v>
          </cell>
          <cell r="AC213">
            <v>10</v>
          </cell>
          <cell r="AE213">
            <v>878.3</v>
          </cell>
        </row>
        <row r="214">
          <cell r="T214">
            <v>25</v>
          </cell>
          <cell r="V214">
            <v>823.7</v>
          </cell>
          <cell r="W214">
            <v>13</v>
          </cell>
          <cell r="Y214">
            <v>628.79999999999995</v>
          </cell>
          <cell r="Z214">
            <v>24</v>
          </cell>
          <cell r="AB214">
            <v>1377.7</v>
          </cell>
          <cell r="AC214">
            <v>8</v>
          </cell>
          <cell r="AE214">
            <v>493.1</v>
          </cell>
        </row>
        <row r="215">
          <cell r="T215">
            <v>0</v>
          </cell>
          <cell r="V215">
            <v>0</v>
          </cell>
          <cell r="W215">
            <v>9</v>
          </cell>
          <cell r="Y215">
            <v>435.7</v>
          </cell>
          <cell r="Z215">
            <v>23</v>
          </cell>
          <cell r="AB215">
            <v>1502.9</v>
          </cell>
          <cell r="AC215">
            <v>0</v>
          </cell>
          <cell r="AE215">
            <v>0</v>
          </cell>
        </row>
        <row r="216">
          <cell r="T216">
            <v>0</v>
          </cell>
          <cell r="V216">
            <v>0</v>
          </cell>
          <cell r="W216">
            <v>16</v>
          </cell>
          <cell r="Y216">
            <v>784.9</v>
          </cell>
          <cell r="Z216">
            <v>16</v>
          </cell>
          <cell r="AB216">
            <v>967.3</v>
          </cell>
          <cell r="AC216">
            <v>8</v>
          </cell>
          <cell r="AE216">
            <v>685</v>
          </cell>
        </row>
        <row r="218">
          <cell r="T218">
            <v>16</v>
          </cell>
          <cell r="V218">
            <v>504.9</v>
          </cell>
          <cell r="W218">
            <v>47</v>
          </cell>
          <cell r="Y218">
            <v>1996</v>
          </cell>
          <cell r="Z218">
            <v>0</v>
          </cell>
          <cell r="AB218">
            <v>0</v>
          </cell>
          <cell r="AC218">
            <v>0</v>
          </cell>
          <cell r="AE218">
            <v>0</v>
          </cell>
        </row>
        <row r="219">
          <cell r="T219">
            <v>0</v>
          </cell>
          <cell r="V219">
            <v>0</v>
          </cell>
          <cell r="W219">
            <v>8</v>
          </cell>
          <cell r="Y219">
            <v>366.1</v>
          </cell>
          <cell r="Z219">
            <v>24</v>
          </cell>
          <cell r="AB219">
            <v>1553.1</v>
          </cell>
          <cell r="AC219">
            <v>0</v>
          </cell>
          <cell r="AE219">
            <v>0</v>
          </cell>
        </row>
        <row r="220">
          <cell r="T220">
            <v>0</v>
          </cell>
          <cell r="V220">
            <v>0</v>
          </cell>
          <cell r="W220">
            <v>6</v>
          </cell>
          <cell r="Y220">
            <v>360.9</v>
          </cell>
          <cell r="Z220">
            <v>2</v>
          </cell>
          <cell r="AB220">
            <v>151.80000000000001</v>
          </cell>
          <cell r="AC220">
            <v>0</v>
          </cell>
          <cell r="AE220">
            <v>0</v>
          </cell>
        </row>
        <row r="221">
          <cell r="T221">
            <v>0</v>
          </cell>
          <cell r="V221">
            <v>0</v>
          </cell>
          <cell r="W221">
            <v>6</v>
          </cell>
          <cell r="Y221">
            <v>353.6</v>
          </cell>
          <cell r="Z221">
            <v>2</v>
          </cell>
          <cell r="AB221">
            <v>151.19999999999999</v>
          </cell>
          <cell r="AC221">
            <v>0</v>
          </cell>
          <cell r="AE221">
            <v>0</v>
          </cell>
        </row>
        <row r="222">
          <cell r="T222">
            <v>8</v>
          </cell>
          <cell r="V222">
            <v>254.5</v>
          </cell>
          <cell r="W222">
            <v>24</v>
          </cell>
          <cell r="Y222">
            <v>1012.4</v>
          </cell>
          <cell r="Z222">
            <v>0</v>
          </cell>
          <cell r="AB222">
            <v>0</v>
          </cell>
          <cell r="AC222">
            <v>0</v>
          </cell>
          <cell r="AE222">
            <v>0</v>
          </cell>
        </row>
        <row r="223">
          <cell r="T223">
            <v>16</v>
          </cell>
          <cell r="V223">
            <v>505.7</v>
          </cell>
          <cell r="W223">
            <v>28</v>
          </cell>
          <cell r="Y223">
            <v>2020.9</v>
          </cell>
          <cell r="Z223">
            <v>0</v>
          </cell>
          <cell r="AB223">
            <v>0</v>
          </cell>
          <cell r="AC223">
            <v>0</v>
          </cell>
          <cell r="AE223">
            <v>0</v>
          </cell>
        </row>
        <row r="224">
          <cell r="T224">
            <v>37</v>
          </cell>
          <cell r="V224">
            <v>1141.0999999999999</v>
          </cell>
          <cell r="W224">
            <v>18</v>
          </cell>
          <cell r="Y224">
            <v>780.3</v>
          </cell>
          <cell r="Z224">
            <v>18</v>
          </cell>
          <cell r="AB224">
            <v>984.1</v>
          </cell>
          <cell r="AC224">
            <v>0</v>
          </cell>
          <cell r="AE224">
            <v>0</v>
          </cell>
        </row>
        <row r="225">
          <cell r="T225">
            <v>8</v>
          </cell>
          <cell r="V225">
            <v>502.5</v>
          </cell>
          <cell r="W225">
            <v>16</v>
          </cell>
          <cell r="Y225">
            <v>320.39999999999998</v>
          </cell>
          <cell r="Z225">
            <v>8</v>
          </cell>
          <cell r="AB225">
            <v>428.4</v>
          </cell>
          <cell r="AC225">
            <v>0</v>
          </cell>
          <cell r="AE225">
            <v>0</v>
          </cell>
        </row>
        <row r="226">
          <cell r="T226">
            <v>25</v>
          </cell>
          <cell r="V226">
            <v>769.1</v>
          </cell>
          <cell r="W226">
            <v>14</v>
          </cell>
          <cell r="Y226">
            <v>620.29999999999995</v>
          </cell>
          <cell r="Z226">
            <v>20</v>
          </cell>
          <cell r="AB226">
            <v>1101.5999999999999</v>
          </cell>
          <cell r="AC226">
            <v>0</v>
          </cell>
          <cell r="AE226">
            <v>0</v>
          </cell>
        </row>
        <row r="227">
          <cell r="T227">
            <v>0</v>
          </cell>
          <cell r="V227">
            <v>0</v>
          </cell>
          <cell r="W227">
            <v>0</v>
          </cell>
          <cell r="Y227">
            <v>0</v>
          </cell>
          <cell r="Z227">
            <v>43</v>
          </cell>
          <cell r="AB227">
            <v>2699.2</v>
          </cell>
          <cell r="AC227">
            <v>11</v>
          </cell>
          <cell r="AE227">
            <v>916.1</v>
          </cell>
        </row>
        <row r="228">
          <cell r="T228">
            <v>0</v>
          </cell>
          <cell r="V228">
            <v>0</v>
          </cell>
          <cell r="W228">
            <v>15</v>
          </cell>
          <cell r="Y228">
            <v>786.1</v>
          </cell>
          <cell r="Z228">
            <v>12</v>
          </cell>
          <cell r="AB228">
            <v>1016.8</v>
          </cell>
          <cell r="AC228">
            <v>0</v>
          </cell>
          <cell r="AE228">
            <v>0</v>
          </cell>
        </row>
        <row r="229">
          <cell r="T229">
            <v>15</v>
          </cell>
          <cell r="V229">
            <v>455.8</v>
          </cell>
          <cell r="W229">
            <v>30</v>
          </cell>
          <cell r="Y229">
            <v>1255.4000000000001</v>
          </cell>
          <cell r="Z229">
            <v>15</v>
          </cell>
          <cell r="AB229">
            <v>897.4</v>
          </cell>
          <cell r="AC229">
            <v>0</v>
          </cell>
          <cell r="AE229">
            <v>0</v>
          </cell>
        </row>
        <row r="230">
          <cell r="T230">
            <v>8</v>
          </cell>
          <cell r="V230">
            <v>252.6</v>
          </cell>
          <cell r="W230">
            <v>22</v>
          </cell>
          <cell r="Y230">
            <v>934.6</v>
          </cell>
          <cell r="Z230">
            <v>0</v>
          </cell>
          <cell r="AB230">
            <v>0</v>
          </cell>
          <cell r="AC230">
            <v>0</v>
          </cell>
          <cell r="AE230">
            <v>0</v>
          </cell>
        </row>
        <row r="231">
          <cell r="T231">
            <v>0</v>
          </cell>
          <cell r="V231">
            <v>0</v>
          </cell>
          <cell r="W231">
            <v>4</v>
          </cell>
          <cell r="Y231">
            <v>198.8</v>
          </cell>
          <cell r="Z231">
            <v>6</v>
          </cell>
          <cell r="AB231">
            <v>399.6</v>
          </cell>
          <cell r="AC231">
            <v>2</v>
          </cell>
          <cell r="AE231">
            <v>155.19999999999999</v>
          </cell>
        </row>
        <row r="232">
          <cell r="T232">
            <v>0</v>
          </cell>
          <cell r="V232">
            <v>0</v>
          </cell>
          <cell r="W232">
            <v>3</v>
          </cell>
          <cell r="Y232">
            <v>153.6</v>
          </cell>
          <cell r="Z232">
            <v>5</v>
          </cell>
          <cell r="AB232">
            <v>344.3</v>
          </cell>
          <cell r="AC232">
            <v>1</v>
          </cell>
          <cell r="AE232">
            <v>82.2</v>
          </cell>
        </row>
        <row r="233">
          <cell r="T233">
            <v>0</v>
          </cell>
          <cell r="V233">
            <v>0</v>
          </cell>
          <cell r="W233">
            <v>0</v>
          </cell>
          <cell r="Y233">
            <v>0</v>
          </cell>
          <cell r="Z233">
            <v>39</v>
          </cell>
          <cell r="AB233">
            <v>2452.8000000000002</v>
          </cell>
          <cell r="AC233">
            <v>11</v>
          </cell>
          <cell r="AE233">
            <v>927.8</v>
          </cell>
        </row>
        <row r="234">
          <cell r="T234">
            <v>6</v>
          </cell>
          <cell r="V234">
            <v>251.4</v>
          </cell>
          <cell r="W234">
            <v>22</v>
          </cell>
          <cell r="Y234">
            <v>1267.9000000000001</v>
          </cell>
          <cell r="Z234">
            <v>28</v>
          </cell>
          <cell r="AB234">
            <v>2205.1</v>
          </cell>
          <cell r="AC234">
            <v>4</v>
          </cell>
          <cell r="AE234">
            <v>370.7</v>
          </cell>
        </row>
        <row r="236">
          <cell r="T236">
            <v>0</v>
          </cell>
          <cell r="V236">
            <v>0</v>
          </cell>
          <cell r="W236">
            <v>16</v>
          </cell>
          <cell r="Y236">
            <v>827.4</v>
          </cell>
          <cell r="Z236">
            <v>14</v>
          </cell>
          <cell r="AB236">
            <v>1072.5999999999999</v>
          </cell>
          <cell r="AC236">
            <v>1</v>
          </cell>
          <cell r="AE236">
            <v>84.1</v>
          </cell>
        </row>
        <row r="237">
          <cell r="T237">
            <v>0</v>
          </cell>
          <cell r="V237">
            <v>0</v>
          </cell>
          <cell r="W237">
            <v>22</v>
          </cell>
          <cell r="Y237">
            <v>1172.3</v>
          </cell>
          <cell r="Z237">
            <v>7</v>
          </cell>
          <cell r="AB237">
            <v>546.20000000000005</v>
          </cell>
          <cell r="AC237">
            <v>0</v>
          </cell>
          <cell r="AE237">
            <v>0</v>
          </cell>
        </row>
        <row r="238">
          <cell r="T238">
            <v>0</v>
          </cell>
          <cell r="V238">
            <v>0</v>
          </cell>
          <cell r="W238">
            <v>3</v>
          </cell>
          <cell r="Y238">
            <v>120.3</v>
          </cell>
          <cell r="Z238">
            <v>2</v>
          </cell>
          <cell r="AB238">
            <v>175.6</v>
          </cell>
          <cell r="AC238">
            <v>3</v>
          </cell>
          <cell r="AE238">
            <v>276.89999999999998</v>
          </cell>
        </row>
        <row r="239">
          <cell r="T239">
            <v>0</v>
          </cell>
          <cell r="V239">
            <v>0</v>
          </cell>
          <cell r="W239">
            <v>3</v>
          </cell>
          <cell r="Y239">
            <v>132</v>
          </cell>
          <cell r="Z239">
            <v>3</v>
          </cell>
          <cell r="AB239">
            <v>191.8</v>
          </cell>
          <cell r="AC239">
            <v>3</v>
          </cell>
          <cell r="AE239">
            <v>278.10000000000002</v>
          </cell>
        </row>
        <row r="240">
          <cell r="T240">
            <v>10</v>
          </cell>
          <cell r="V240">
            <v>298.3</v>
          </cell>
          <cell r="W240">
            <v>40</v>
          </cell>
          <cell r="Y240">
            <v>2024.9</v>
          </cell>
          <cell r="Z240">
            <v>10</v>
          </cell>
          <cell r="AB240">
            <v>742.3</v>
          </cell>
          <cell r="AC240">
            <v>0</v>
          </cell>
          <cell r="AE240">
            <v>0</v>
          </cell>
        </row>
        <row r="251">
          <cell r="T251">
            <v>0</v>
          </cell>
          <cell r="V251">
            <v>0</v>
          </cell>
          <cell r="W251">
            <v>13</v>
          </cell>
          <cell r="Y251">
            <v>770.8</v>
          </cell>
          <cell r="Z251">
            <v>15</v>
          </cell>
          <cell r="AB251">
            <v>1130.8</v>
          </cell>
          <cell r="AC251">
            <v>0</v>
          </cell>
          <cell r="AE251">
            <v>0</v>
          </cell>
        </row>
        <row r="252">
          <cell r="T252">
            <v>24</v>
          </cell>
          <cell r="V252">
            <v>541.29999999999995</v>
          </cell>
          <cell r="W252">
            <v>29</v>
          </cell>
          <cell r="Y252">
            <v>1075.7</v>
          </cell>
          <cell r="Z252">
            <v>7</v>
          </cell>
          <cell r="AB252">
            <v>318.39999999999998</v>
          </cell>
          <cell r="AC252">
            <v>0</v>
          </cell>
          <cell r="AE252">
            <v>0</v>
          </cell>
        </row>
        <row r="259">
          <cell r="T259">
            <v>20</v>
          </cell>
          <cell r="V259">
            <v>603.20000000000005</v>
          </cell>
          <cell r="W259">
            <v>55</v>
          </cell>
          <cell r="Y259">
            <v>2330.6999999999998</v>
          </cell>
          <cell r="Z259">
            <v>1</v>
          </cell>
          <cell r="AB259">
            <v>41.3</v>
          </cell>
          <cell r="AC259">
            <v>1</v>
          </cell>
          <cell r="AE259">
            <v>87.4</v>
          </cell>
        </row>
        <row r="260">
          <cell r="T260">
            <v>0</v>
          </cell>
          <cell r="V260">
            <v>0</v>
          </cell>
          <cell r="W260">
            <v>17</v>
          </cell>
          <cell r="Y260">
            <v>907.2</v>
          </cell>
          <cell r="Z260">
            <v>16</v>
          </cell>
          <cell r="AB260">
            <v>1097.0999999999999</v>
          </cell>
          <cell r="AC260">
            <v>0</v>
          </cell>
          <cell r="AE260">
            <v>0</v>
          </cell>
        </row>
        <row r="261">
          <cell r="T261">
            <v>32</v>
          </cell>
          <cell r="V261">
            <v>962.8</v>
          </cell>
          <cell r="W261">
            <v>16</v>
          </cell>
          <cell r="Y261">
            <v>669.4</v>
          </cell>
          <cell r="Z261">
            <v>16</v>
          </cell>
          <cell r="AB261">
            <v>872.4</v>
          </cell>
          <cell r="AC261">
            <v>0</v>
          </cell>
          <cell r="AE261">
            <v>0</v>
          </cell>
        </row>
        <row r="262">
          <cell r="T262">
            <v>8</v>
          </cell>
          <cell r="V262">
            <v>264.39999999999998</v>
          </cell>
          <cell r="W262">
            <v>24</v>
          </cell>
          <cell r="Y262">
            <v>1263.4000000000001</v>
          </cell>
          <cell r="Z262">
            <v>0</v>
          </cell>
          <cell r="AB262">
            <v>0</v>
          </cell>
          <cell r="AC262">
            <v>0</v>
          </cell>
          <cell r="AE262">
            <v>0</v>
          </cell>
        </row>
        <row r="263">
          <cell r="T263">
            <v>26</v>
          </cell>
          <cell r="V263">
            <v>862.6</v>
          </cell>
          <cell r="W263">
            <v>53</v>
          </cell>
          <cell r="Y263">
            <v>2598.1</v>
          </cell>
          <cell r="Z263">
            <v>35</v>
          </cell>
          <cell r="AB263">
            <v>2178.9</v>
          </cell>
          <cell r="AC263">
            <v>0</v>
          </cell>
          <cell r="AE263">
            <v>0</v>
          </cell>
        </row>
        <row r="264">
          <cell r="T264">
            <v>25</v>
          </cell>
          <cell r="V264">
            <v>1319.8</v>
          </cell>
          <cell r="W264">
            <v>28</v>
          </cell>
          <cell r="Y264">
            <v>1949.2</v>
          </cell>
          <cell r="Z264">
            <v>33</v>
          </cell>
          <cell r="AB264">
            <v>2835.4</v>
          </cell>
          <cell r="AC264">
            <v>0</v>
          </cell>
          <cell r="AE264">
            <v>0</v>
          </cell>
        </row>
        <row r="267">
          <cell r="T267">
            <v>32</v>
          </cell>
          <cell r="V267">
            <v>876.3</v>
          </cell>
          <cell r="W267">
            <v>16</v>
          </cell>
          <cell r="Y267">
            <v>691.4</v>
          </cell>
          <cell r="Z267">
            <v>16</v>
          </cell>
          <cell r="AB267">
            <v>953.5</v>
          </cell>
          <cell r="AC267">
            <v>0</v>
          </cell>
          <cell r="AE267">
            <v>0</v>
          </cell>
        </row>
        <row r="268">
          <cell r="T268">
            <v>32</v>
          </cell>
          <cell r="V268">
            <v>863.1</v>
          </cell>
          <cell r="W268">
            <v>16</v>
          </cell>
          <cell r="Y268">
            <v>686.1</v>
          </cell>
          <cell r="Z268">
            <v>16</v>
          </cell>
          <cell r="AB268">
            <v>948.8</v>
          </cell>
          <cell r="AC268">
            <v>0</v>
          </cell>
          <cell r="AE268">
            <v>0</v>
          </cell>
        </row>
        <row r="269">
          <cell r="T269">
            <v>8</v>
          </cell>
          <cell r="V269">
            <v>281</v>
          </cell>
          <cell r="W269">
            <v>7</v>
          </cell>
          <cell r="Y269">
            <v>262</v>
          </cell>
          <cell r="Z269">
            <v>30</v>
          </cell>
          <cell r="AB269">
            <v>1074.0999999999999</v>
          </cell>
          <cell r="AC269">
            <v>11</v>
          </cell>
          <cell r="AE269">
            <v>407.2</v>
          </cell>
        </row>
        <row r="271">
          <cell r="T271">
            <v>31</v>
          </cell>
          <cell r="V271">
            <v>844.4</v>
          </cell>
          <cell r="W271">
            <v>14</v>
          </cell>
          <cell r="Y271">
            <v>682.4</v>
          </cell>
          <cell r="Z271">
            <v>17</v>
          </cell>
          <cell r="AB271">
            <v>937.2</v>
          </cell>
          <cell r="AC271">
            <v>0</v>
          </cell>
          <cell r="AE271">
            <v>0</v>
          </cell>
        </row>
        <row r="272">
          <cell r="T272">
            <v>20</v>
          </cell>
          <cell r="V272">
            <v>617.79999999999995</v>
          </cell>
          <cell r="W272">
            <v>24</v>
          </cell>
          <cell r="Y272">
            <v>1131.9000000000001</v>
          </cell>
          <cell r="Z272">
            <v>16</v>
          </cell>
          <cell r="AB272">
            <v>890.2</v>
          </cell>
          <cell r="AC272">
            <v>0</v>
          </cell>
          <cell r="AE272">
            <v>0</v>
          </cell>
        </row>
        <row r="273">
          <cell r="T273">
            <v>37</v>
          </cell>
          <cell r="V273">
            <v>1113.5</v>
          </cell>
          <cell r="W273">
            <v>19</v>
          </cell>
          <cell r="Y273">
            <v>813.3</v>
          </cell>
          <cell r="Z273">
            <v>19</v>
          </cell>
          <cell r="AB273">
            <v>1036.8</v>
          </cell>
          <cell r="AC273">
            <v>0</v>
          </cell>
          <cell r="AE273">
            <v>0</v>
          </cell>
        </row>
        <row r="276">
          <cell r="V276">
            <v>678</v>
          </cell>
          <cell r="Y276">
            <v>0</v>
          </cell>
          <cell r="AB276">
            <v>0</v>
          </cell>
          <cell r="AE276">
            <v>0</v>
          </cell>
        </row>
        <row r="277">
          <cell r="T277">
            <v>20</v>
          </cell>
          <cell r="V277">
            <v>606.1</v>
          </cell>
          <cell r="W277">
            <v>60</v>
          </cell>
          <cell r="Y277">
            <v>2580.6</v>
          </cell>
          <cell r="Z277">
            <v>0</v>
          </cell>
          <cell r="AB277">
            <v>0</v>
          </cell>
          <cell r="AC277">
            <v>0</v>
          </cell>
          <cell r="AE277">
            <v>0</v>
          </cell>
        </row>
        <row r="278">
          <cell r="T278">
            <v>15</v>
          </cell>
          <cell r="V278">
            <v>471.4</v>
          </cell>
          <cell r="W278">
            <v>46</v>
          </cell>
          <cell r="Y278">
            <v>1966.9</v>
          </cell>
          <cell r="Z278">
            <v>0</v>
          </cell>
          <cell r="AB278">
            <v>0</v>
          </cell>
          <cell r="AC278">
            <v>0</v>
          </cell>
          <cell r="AE278">
            <v>0</v>
          </cell>
        </row>
        <row r="279">
          <cell r="T279">
            <v>15</v>
          </cell>
          <cell r="V279">
            <v>457.8</v>
          </cell>
          <cell r="W279">
            <v>60</v>
          </cell>
          <cell r="Y279">
            <v>2518.6</v>
          </cell>
          <cell r="Z279">
            <v>15</v>
          </cell>
          <cell r="AB279">
            <v>883</v>
          </cell>
          <cell r="AC279">
            <v>0</v>
          </cell>
          <cell r="AE279">
            <v>0</v>
          </cell>
        </row>
        <row r="280">
          <cell r="T280">
            <v>10</v>
          </cell>
          <cell r="V280">
            <v>299.39999999999998</v>
          </cell>
          <cell r="W280">
            <v>42</v>
          </cell>
          <cell r="Y280">
            <v>1776.3</v>
          </cell>
          <cell r="Z280">
            <v>8</v>
          </cell>
          <cell r="AB280">
            <v>389.5</v>
          </cell>
          <cell r="AC280">
            <v>0</v>
          </cell>
          <cell r="AE280">
            <v>0</v>
          </cell>
        </row>
        <row r="281">
          <cell r="T281">
            <v>10</v>
          </cell>
          <cell r="V281">
            <v>296.39999999999998</v>
          </cell>
          <cell r="W281">
            <v>43</v>
          </cell>
          <cell r="Y281">
            <v>1811.3</v>
          </cell>
          <cell r="Z281">
            <v>7</v>
          </cell>
          <cell r="AB281">
            <v>347.8</v>
          </cell>
          <cell r="AC281">
            <v>0</v>
          </cell>
          <cell r="AE281">
            <v>0</v>
          </cell>
        </row>
        <row r="282">
          <cell r="T282">
            <v>19</v>
          </cell>
          <cell r="V282">
            <v>571.6</v>
          </cell>
          <cell r="W282">
            <v>57</v>
          </cell>
          <cell r="Y282">
            <v>2448.6999999999998</v>
          </cell>
          <cell r="Z282">
            <v>0</v>
          </cell>
          <cell r="AB282">
            <v>0</v>
          </cell>
          <cell r="AC282">
            <v>0</v>
          </cell>
          <cell r="AE282">
            <v>0</v>
          </cell>
        </row>
        <row r="283">
          <cell r="T283">
            <v>10</v>
          </cell>
          <cell r="V283">
            <v>304.39999999999998</v>
          </cell>
          <cell r="W283">
            <v>30</v>
          </cell>
          <cell r="Y283">
            <v>1297.5999999999999</v>
          </cell>
          <cell r="Z283">
            <v>0</v>
          </cell>
          <cell r="AB283">
            <v>0</v>
          </cell>
          <cell r="AC283">
            <v>0</v>
          </cell>
          <cell r="AE283">
            <v>0</v>
          </cell>
        </row>
        <row r="284">
          <cell r="T284">
            <v>5</v>
          </cell>
          <cell r="V284">
            <v>151.19999999999999</v>
          </cell>
          <cell r="W284">
            <v>20</v>
          </cell>
          <cell r="Y284">
            <v>795</v>
          </cell>
          <cell r="Z284">
            <v>15</v>
          </cell>
          <cell r="AB284">
            <v>827.9</v>
          </cell>
          <cell r="AC284">
            <v>0</v>
          </cell>
          <cell r="AE284">
            <v>0</v>
          </cell>
        </row>
        <row r="285">
          <cell r="T285">
            <v>20</v>
          </cell>
          <cell r="V285">
            <v>601</v>
          </cell>
          <cell r="W285">
            <v>60</v>
          </cell>
          <cell r="Y285">
            <v>2536.6999999999998</v>
          </cell>
          <cell r="Z285">
            <v>0</v>
          </cell>
          <cell r="AB285">
            <v>0</v>
          </cell>
          <cell r="AC285">
            <v>0</v>
          </cell>
          <cell r="AE285">
            <v>0</v>
          </cell>
        </row>
        <row r="286">
          <cell r="T286">
            <v>20</v>
          </cell>
          <cell r="V286">
            <v>605.6</v>
          </cell>
          <cell r="W286">
            <v>59</v>
          </cell>
          <cell r="Y286">
            <v>2552.6999999999998</v>
          </cell>
          <cell r="Z286">
            <v>1</v>
          </cell>
          <cell r="AB286">
            <v>43</v>
          </cell>
          <cell r="AC286">
            <v>0</v>
          </cell>
          <cell r="AE286">
            <v>0</v>
          </cell>
        </row>
        <row r="287">
          <cell r="T287">
            <v>20</v>
          </cell>
          <cell r="V287">
            <v>604</v>
          </cell>
          <cell r="W287">
            <v>59</v>
          </cell>
          <cell r="Y287">
            <v>2520.5</v>
          </cell>
          <cell r="Z287">
            <v>1</v>
          </cell>
          <cell r="AB287">
            <v>42.8</v>
          </cell>
          <cell r="AC287">
            <v>0</v>
          </cell>
          <cell r="AE287">
            <v>0</v>
          </cell>
        </row>
        <row r="288">
          <cell r="T288">
            <v>40</v>
          </cell>
          <cell r="V288">
            <v>1264.3</v>
          </cell>
          <cell r="W288">
            <v>30</v>
          </cell>
          <cell r="Y288">
            <v>1351.9</v>
          </cell>
          <cell r="Z288">
            <v>0</v>
          </cell>
          <cell r="AB288">
            <v>0</v>
          </cell>
          <cell r="AC288">
            <v>0</v>
          </cell>
          <cell r="AE288">
            <v>0</v>
          </cell>
        </row>
        <row r="289">
          <cell r="T289">
            <v>10</v>
          </cell>
          <cell r="V289">
            <v>300.89999999999998</v>
          </cell>
          <cell r="W289">
            <v>30</v>
          </cell>
          <cell r="Y289">
            <v>1350.1</v>
          </cell>
          <cell r="Z289">
            <v>20</v>
          </cell>
          <cell r="AB289">
            <v>1081.5999999999999</v>
          </cell>
          <cell r="AC289">
            <v>10</v>
          </cell>
          <cell r="AE289">
            <v>543.4</v>
          </cell>
        </row>
        <row r="290">
          <cell r="T290">
            <v>10</v>
          </cell>
          <cell r="V290">
            <v>299.2</v>
          </cell>
          <cell r="W290">
            <v>30</v>
          </cell>
          <cell r="Y290">
            <v>1351.8</v>
          </cell>
          <cell r="Z290">
            <v>20</v>
          </cell>
          <cell r="AB290">
            <v>1092.3</v>
          </cell>
          <cell r="AC290">
            <v>10</v>
          </cell>
          <cell r="AE290">
            <v>614.6</v>
          </cell>
        </row>
        <row r="291">
          <cell r="T291">
            <v>10</v>
          </cell>
          <cell r="V291">
            <v>295.89999999999998</v>
          </cell>
          <cell r="W291">
            <v>31</v>
          </cell>
          <cell r="Y291">
            <v>1346.3</v>
          </cell>
          <cell r="Z291">
            <v>20</v>
          </cell>
          <cell r="AB291">
            <v>1085.3</v>
          </cell>
          <cell r="AC291">
            <v>9</v>
          </cell>
          <cell r="AE291">
            <v>616.9</v>
          </cell>
        </row>
        <row r="292">
          <cell r="T292">
            <v>15</v>
          </cell>
          <cell r="V292">
            <v>445.4</v>
          </cell>
          <cell r="W292">
            <v>59</v>
          </cell>
          <cell r="Y292">
            <v>2535.6</v>
          </cell>
          <cell r="Z292">
            <v>24</v>
          </cell>
          <cell r="AB292">
            <v>1392.3</v>
          </cell>
          <cell r="AC292">
            <v>0</v>
          </cell>
          <cell r="AE292">
            <v>0</v>
          </cell>
        </row>
        <row r="293">
          <cell r="T293">
            <v>10</v>
          </cell>
          <cell r="V293">
            <v>295.3</v>
          </cell>
          <cell r="W293">
            <v>30</v>
          </cell>
          <cell r="Y293">
            <v>1336.6</v>
          </cell>
          <cell r="Z293">
            <v>20</v>
          </cell>
          <cell r="AB293">
            <v>1083.8</v>
          </cell>
          <cell r="AC293">
            <v>10</v>
          </cell>
          <cell r="AE293">
            <v>602.1</v>
          </cell>
        </row>
        <row r="294">
          <cell r="T294">
            <v>10</v>
          </cell>
          <cell r="V294">
            <v>301.89999999999998</v>
          </cell>
          <cell r="W294">
            <v>44</v>
          </cell>
          <cell r="Y294">
            <v>1858.7</v>
          </cell>
          <cell r="Z294">
            <v>6</v>
          </cell>
          <cell r="AB294">
            <v>305</v>
          </cell>
          <cell r="AC294">
            <v>0</v>
          </cell>
          <cell r="AE294">
            <v>0</v>
          </cell>
        </row>
        <row r="295">
          <cell r="T295">
            <v>28</v>
          </cell>
          <cell r="V295">
            <v>876.6</v>
          </cell>
          <cell r="W295">
            <v>18</v>
          </cell>
          <cell r="Y295">
            <v>761</v>
          </cell>
          <cell r="Z295">
            <v>13</v>
          </cell>
          <cell r="AB295">
            <v>715.6</v>
          </cell>
          <cell r="AC295">
            <v>0</v>
          </cell>
          <cell r="AE295">
            <v>0</v>
          </cell>
        </row>
        <row r="296">
          <cell r="T296">
            <v>14</v>
          </cell>
          <cell r="V296">
            <v>422.2</v>
          </cell>
          <cell r="W296">
            <v>29</v>
          </cell>
          <cell r="Y296">
            <v>1197.5</v>
          </cell>
          <cell r="Z296">
            <v>15</v>
          </cell>
          <cell r="AB296">
            <v>883.3</v>
          </cell>
          <cell r="AC296">
            <v>0</v>
          </cell>
          <cell r="AE296">
            <v>0</v>
          </cell>
        </row>
        <row r="297">
          <cell r="T297">
            <v>10</v>
          </cell>
          <cell r="V297">
            <v>326.89999999999998</v>
          </cell>
          <cell r="W297">
            <v>39</v>
          </cell>
          <cell r="Y297">
            <v>1999.3</v>
          </cell>
          <cell r="Z297">
            <v>10</v>
          </cell>
          <cell r="AB297">
            <v>666.9</v>
          </cell>
          <cell r="AC297">
            <v>0</v>
          </cell>
          <cell r="AE297">
            <v>0</v>
          </cell>
        </row>
        <row r="298">
          <cell r="T298">
            <v>16</v>
          </cell>
          <cell r="V298">
            <v>629</v>
          </cell>
          <cell r="W298">
            <v>13</v>
          </cell>
          <cell r="Y298">
            <v>761.8</v>
          </cell>
          <cell r="Z298">
            <v>15</v>
          </cell>
          <cell r="AB298">
            <v>1041.5999999999999</v>
          </cell>
          <cell r="AC298">
            <v>0</v>
          </cell>
          <cell r="AE298">
            <v>0</v>
          </cell>
        </row>
        <row r="299">
          <cell r="T299">
            <v>10</v>
          </cell>
          <cell r="V299">
            <v>376.6</v>
          </cell>
          <cell r="W299">
            <v>10</v>
          </cell>
          <cell r="Y299">
            <v>574.20000000000005</v>
          </cell>
          <cell r="Z299">
            <v>4</v>
          </cell>
          <cell r="AB299">
            <v>297.3</v>
          </cell>
          <cell r="AC299">
            <v>0</v>
          </cell>
          <cell r="AE299">
            <v>0</v>
          </cell>
        </row>
        <row r="300">
          <cell r="T300">
            <v>58</v>
          </cell>
          <cell r="V300">
            <v>2438.4</v>
          </cell>
          <cell r="W300">
            <v>38</v>
          </cell>
          <cell r="Y300">
            <v>2329.9</v>
          </cell>
          <cell r="Z300">
            <v>2</v>
          </cell>
          <cell r="AB300">
            <v>161.19999999999999</v>
          </cell>
          <cell r="AC300">
            <v>0</v>
          </cell>
          <cell r="AE300">
            <v>0</v>
          </cell>
        </row>
        <row r="301">
          <cell r="T301">
            <v>15</v>
          </cell>
          <cell r="V301">
            <v>455.8</v>
          </cell>
          <cell r="W301">
            <v>30</v>
          </cell>
          <cell r="Y301">
            <v>1240.4000000000001</v>
          </cell>
          <cell r="Z301">
            <v>15</v>
          </cell>
          <cell r="AB301">
            <v>889.5</v>
          </cell>
          <cell r="AC301">
            <v>0</v>
          </cell>
          <cell r="AE301">
            <v>0</v>
          </cell>
        </row>
        <row r="302">
          <cell r="T302">
            <v>2</v>
          </cell>
          <cell r="V302">
            <v>75.5</v>
          </cell>
          <cell r="W302">
            <v>14</v>
          </cell>
          <cell r="Y302">
            <v>772.8</v>
          </cell>
          <cell r="Z302">
            <v>7</v>
          </cell>
          <cell r="AB302">
            <v>471.7</v>
          </cell>
          <cell r="AC302">
            <v>0</v>
          </cell>
          <cell r="AE302">
            <v>0</v>
          </cell>
        </row>
        <row r="303">
          <cell r="T303">
            <v>0</v>
          </cell>
          <cell r="V303">
            <v>0</v>
          </cell>
          <cell r="W303">
            <v>8</v>
          </cell>
          <cell r="Y303">
            <v>440.3</v>
          </cell>
          <cell r="Z303">
            <v>13</v>
          </cell>
          <cell r="AB303">
            <v>965.6</v>
          </cell>
          <cell r="AC303">
            <v>3</v>
          </cell>
          <cell r="AE303">
            <v>248.8</v>
          </cell>
        </row>
        <row r="304">
          <cell r="T304">
            <v>11</v>
          </cell>
          <cell r="V304">
            <v>326.3</v>
          </cell>
          <cell r="W304">
            <v>8</v>
          </cell>
          <cell r="Y304">
            <v>416.8</v>
          </cell>
          <cell r="Z304">
            <v>30</v>
          </cell>
          <cell r="AB304">
            <v>2474</v>
          </cell>
          <cell r="AC304">
            <v>3</v>
          </cell>
          <cell r="AE304">
            <v>332.9</v>
          </cell>
        </row>
        <row r="305">
          <cell r="T305">
            <v>10</v>
          </cell>
          <cell r="V305">
            <v>302.39999999999998</v>
          </cell>
          <cell r="W305">
            <v>30</v>
          </cell>
          <cell r="Y305">
            <v>1361.1</v>
          </cell>
          <cell r="Z305">
            <v>20</v>
          </cell>
          <cell r="AB305">
            <v>1095.7</v>
          </cell>
          <cell r="AC305">
            <v>10</v>
          </cell>
          <cell r="AE305">
            <v>613.4</v>
          </cell>
        </row>
        <row r="306">
          <cell r="T306">
            <v>0</v>
          </cell>
          <cell r="V306">
            <v>0</v>
          </cell>
          <cell r="W306">
            <v>12</v>
          </cell>
          <cell r="Y306">
            <v>282.10000000000002</v>
          </cell>
          <cell r="Z306">
            <v>4</v>
          </cell>
          <cell r="AB306">
            <v>134.80000000000001</v>
          </cell>
          <cell r="AC306">
            <v>0</v>
          </cell>
          <cell r="AE306">
            <v>0</v>
          </cell>
        </row>
        <row r="307">
          <cell r="T307">
            <v>40</v>
          </cell>
          <cell r="V307">
            <v>1253.5</v>
          </cell>
          <cell r="W307">
            <v>30</v>
          </cell>
          <cell r="Y307">
            <v>1343.4</v>
          </cell>
          <cell r="Z307">
            <v>0</v>
          </cell>
          <cell r="AB307">
            <v>0</v>
          </cell>
          <cell r="AC307">
            <v>0</v>
          </cell>
          <cell r="AE307">
            <v>0</v>
          </cell>
        </row>
        <row r="308">
          <cell r="T308">
            <v>158</v>
          </cell>
          <cell r="V308">
            <v>256.2</v>
          </cell>
          <cell r="W308">
            <v>60</v>
          </cell>
          <cell r="Y308">
            <v>1684.7</v>
          </cell>
          <cell r="Z308">
            <v>15</v>
          </cell>
          <cell r="AB308">
            <v>681</v>
          </cell>
          <cell r="AC308">
            <v>0</v>
          </cell>
          <cell r="AE308">
            <v>0</v>
          </cell>
        </row>
        <row r="309">
          <cell r="T309">
            <v>47</v>
          </cell>
          <cell r="V309">
            <v>945.6</v>
          </cell>
          <cell r="W309">
            <v>14</v>
          </cell>
          <cell r="Y309">
            <v>763.8</v>
          </cell>
          <cell r="Z309">
            <v>14</v>
          </cell>
          <cell r="AB309">
            <v>1122.3</v>
          </cell>
          <cell r="AC309">
            <v>4</v>
          </cell>
          <cell r="AE309">
            <v>389.6</v>
          </cell>
        </row>
        <row r="310">
          <cell r="T310">
            <v>40</v>
          </cell>
          <cell r="V310">
            <v>1282.2</v>
          </cell>
          <cell r="W310">
            <v>30</v>
          </cell>
          <cell r="Y310">
            <v>1365.9</v>
          </cell>
          <cell r="Z310">
            <v>0</v>
          </cell>
          <cell r="AB310">
            <v>0</v>
          </cell>
          <cell r="AC310">
            <v>0</v>
          </cell>
          <cell r="AE310">
            <v>0</v>
          </cell>
        </row>
        <row r="311">
          <cell r="T311">
            <v>14</v>
          </cell>
          <cell r="V311">
            <v>274.89999999999998</v>
          </cell>
          <cell r="W311">
            <v>11</v>
          </cell>
          <cell r="Y311">
            <v>439.6</v>
          </cell>
          <cell r="Z311">
            <v>3</v>
          </cell>
          <cell r="AB311">
            <v>212</v>
          </cell>
          <cell r="AC311">
            <v>0</v>
          </cell>
          <cell r="AE311">
            <v>0</v>
          </cell>
        </row>
        <row r="312">
          <cell r="T312">
            <v>19</v>
          </cell>
          <cell r="V312">
            <v>341.2</v>
          </cell>
          <cell r="W312">
            <v>24</v>
          </cell>
          <cell r="Y312">
            <v>712.7</v>
          </cell>
          <cell r="Z312">
            <v>16</v>
          </cell>
          <cell r="AB312">
            <v>647.70000000000005</v>
          </cell>
          <cell r="AC312">
            <v>0</v>
          </cell>
          <cell r="AE312">
            <v>0</v>
          </cell>
        </row>
        <row r="314">
          <cell r="T314">
            <v>21</v>
          </cell>
          <cell r="V314">
            <v>388.9</v>
          </cell>
          <cell r="W314">
            <v>23</v>
          </cell>
          <cell r="Y314">
            <v>655.8</v>
          </cell>
          <cell r="Z314">
            <v>16</v>
          </cell>
          <cell r="AB314">
            <v>600.70000000000005</v>
          </cell>
          <cell r="AC314">
            <v>0</v>
          </cell>
          <cell r="AE314">
            <v>0</v>
          </cell>
        </row>
        <row r="315">
          <cell r="T315">
            <v>21</v>
          </cell>
          <cell r="V315">
            <v>389.2</v>
          </cell>
          <cell r="W315">
            <v>23</v>
          </cell>
          <cell r="Y315">
            <v>671.1</v>
          </cell>
          <cell r="Z315">
            <v>16</v>
          </cell>
          <cell r="AB315">
            <v>631.4</v>
          </cell>
          <cell r="AC315">
            <v>0</v>
          </cell>
          <cell r="AE315">
            <v>0</v>
          </cell>
        </row>
        <row r="316">
          <cell r="T316">
            <v>20</v>
          </cell>
          <cell r="V316">
            <v>649.29999999999995</v>
          </cell>
          <cell r="W316">
            <v>24</v>
          </cell>
          <cell r="Y316">
            <v>1152.0999999999999</v>
          </cell>
          <cell r="Z316">
            <v>16</v>
          </cell>
          <cell r="AB316">
            <v>941.1</v>
          </cell>
          <cell r="AC316">
            <v>0</v>
          </cell>
          <cell r="AE316">
            <v>0</v>
          </cell>
        </row>
        <row r="317">
          <cell r="T317">
            <v>9</v>
          </cell>
          <cell r="V317">
            <v>270.2</v>
          </cell>
          <cell r="W317">
            <v>31</v>
          </cell>
          <cell r="Y317">
            <v>1414.8</v>
          </cell>
          <cell r="Z317">
            <v>20</v>
          </cell>
          <cell r="AB317">
            <v>1083</v>
          </cell>
          <cell r="AC317">
            <v>10</v>
          </cell>
          <cell r="AE317">
            <v>604.70000000000005</v>
          </cell>
        </row>
        <row r="319">
          <cell r="T319">
            <v>8</v>
          </cell>
          <cell r="V319">
            <v>146.19999999999999</v>
          </cell>
          <cell r="W319">
            <v>3</v>
          </cell>
          <cell r="Y319">
            <v>84.8</v>
          </cell>
          <cell r="Z319">
            <v>5</v>
          </cell>
          <cell r="AB319">
            <v>193.7</v>
          </cell>
          <cell r="AC319">
            <v>0</v>
          </cell>
          <cell r="AE319">
            <v>0</v>
          </cell>
        </row>
        <row r="320">
          <cell r="T320">
            <v>6</v>
          </cell>
          <cell r="V320">
            <v>108.9</v>
          </cell>
          <cell r="W320">
            <v>8</v>
          </cell>
          <cell r="Y320">
            <v>224.7</v>
          </cell>
          <cell r="Z320">
            <v>2</v>
          </cell>
          <cell r="AB320">
            <v>81.5</v>
          </cell>
          <cell r="AC320">
            <v>0</v>
          </cell>
          <cell r="AE320">
            <v>0</v>
          </cell>
        </row>
        <row r="321">
          <cell r="T321">
            <v>5</v>
          </cell>
          <cell r="V321">
            <v>91.1</v>
          </cell>
          <cell r="W321">
            <v>10</v>
          </cell>
          <cell r="Y321">
            <v>209.1</v>
          </cell>
          <cell r="Z321">
            <v>1</v>
          </cell>
          <cell r="AB321">
            <v>39.299999999999997</v>
          </cell>
          <cell r="AC321">
            <v>0</v>
          </cell>
          <cell r="AE321">
            <v>0</v>
          </cell>
        </row>
        <row r="322">
          <cell r="T322">
            <v>10</v>
          </cell>
          <cell r="V322">
            <v>301.60000000000002</v>
          </cell>
          <cell r="W322">
            <v>30</v>
          </cell>
          <cell r="Y322">
            <v>1342.9</v>
          </cell>
          <cell r="Z322">
            <v>19</v>
          </cell>
          <cell r="AB322">
            <v>1026.0999999999999</v>
          </cell>
          <cell r="AC322">
            <v>10</v>
          </cell>
          <cell r="AE322">
            <v>602.29999999999995</v>
          </cell>
        </row>
        <row r="323">
          <cell r="T323">
            <v>15</v>
          </cell>
          <cell r="V323">
            <v>452.3</v>
          </cell>
          <cell r="W323">
            <v>30</v>
          </cell>
          <cell r="Y323">
            <v>1230.0999999999999</v>
          </cell>
          <cell r="Z323">
            <v>15</v>
          </cell>
          <cell r="AB323">
            <v>884.1</v>
          </cell>
          <cell r="AC323">
            <v>0</v>
          </cell>
          <cell r="AE323">
            <v>0</v>
          </cell>
        </row>
        <row r="324">
          <cell r="T324">
            <v>10</v>
          </cell>
          <cell r="V324">
            <v>298.5</v>
          </cell>
          <cell r="W324">
            <v>31</v>
          </cell>
          <cell r="Y324">
            <v>1386.2</v>
          </cell>
          <cell r="Z324">
            <v>19</v>
          </cell>
          <cell r="AB324">
            <v>1032.8</v>
          </cell>
          <cell r="AC324">
            <v>9</v>
          </cell>
          <cell r="AE324">
            <v>545.20000000000005</v>
          </cell>
        </row>
        <row r="329">
          <cell r="T329">
            <v>20</v>
          </cell>
          <cell r="V329">
            <v>648</v>
          </cell>
          <cell r="W329">
            <v>24</v>
          </cell>
          <cell r="Y329">
            <v>1199.2</v>
          </cell>
          <cell r="Z329">
            <v>16</v>
          </cell>
          <cell r="AB329">
            <v>995.3</v>
          </cell>
          <cell r="AC329">
            <v>0</v>
          </cell>
          <cell r="AE329">
            <v>0</v>
          </cell>
        </row>
        <row r="330">
          <cell r="T330">
            <v>65</v>
          </cell>
          <cell r="V330">
            <v>841.7</v>
          </cell>
          <cell r="W330">
            <v>1</v>
          </cell>
          <cell r="Y330">
            <v>45.1</v>
          </cell>
          <cell r="Z330">
            <v>1</v>
          </cell>
          <cell r="AB330">
            <v>56.2</v>
          </cell>
          <cell r="AC330">
            <v>0</v>
          </cell>
          <cell r="AE330">
            <v>0</v>
          </cell>
        </row>
        <row r="331">
          <cell r="T331">
            <v>9</v>
          </cell>
          <cell r="V331">
            <v>272.7</v>
          </cell>
          <cell r="W331">
            <v>30</v>
          </cell>
          <cell r="Y331">
            <v>1342.2</v>
          </cell>
          <cell r="Z331">
            <v>16</v>
          </cell>
          <cell r="AB331">
            <v>867.2</v>
          </cell>
          <cell r="AC331">
            <v>9</v>
          </cell>
          <cell r="AE331">
            <v>574.29999999999995</v>
          </cell>
        </row>
        <row r="332">
          <cell r="T332">
            <v>15</v>
          </cell>
          <cell r="V332">
            <v>469</v>
          </cell>
          <cell r="W332">
            <v>30</v>
          </cell>
          <cell r="Y332">
            <v>1276.5</v>
          </cell>
          <cell r="Z332">
            <v>15</v>
          </cell>
          <cell r="AB332">
            <v>908.4</v>
          </cell>
          <cell r="AC332">
            <v>0</v>
          </cell>
          <cell r="AE332">
            <v>0</v>
          </cell>
        </row>
        <row r="333">
          <cell r="T333">
            <v>17</v>
          </cell>
          <cell r="V333">
            <v>309.3</v>
          </cell>
          <cell r="W333">
            <v>17</v>
          </cell>
          <cell r="Y333">
            <v>501.4</v>
          </cell>
          <cell r="Z333">
            <v>16</v>
          </cell>
          <cell r="AB333">
            <v>642.79999999999995</v>
          </cell>
          <cell r="AC333">
            <v>0</v>
          </cell>
          <cell r="AE333">
            <v>0</v>
          </cell>
        </row>
        <row r="334">
          <cell r="T334">
            <v>15</v>
          </cell>
          <cell r="V334">
            <v>463</v>
          </cell>
          <cell r="W334">
            <v>60</v>
          </cell>
          <cell r="Y334">
            <v>2555</v>
          </cell>
          <cell r="Z334">
            <v>15</v>
          </cell>
          <cell r="AB334">
            <v>899.3</v>
          </cell>
          <cell r="AC334">
            <v>0</v>
          </cell>
          <cell r="AE334">
            <v>0</v>
          </cell>
        </row>
        <row r="335">
          <cell r="T335">
            <v>20</v>
          </cell>
          <cell r="V335">
            <v>353.7</v>
          </cell>
          <cell r="W335">
            <v>24</v>
          </cell>
          <cell r="Y335">
            <v>704.3</v>
          </cell>
          <cell r="Z335">
            <v>16</v>
          </cell>
          <cell r="AB335">
            <v>637.6</v>
          </cell>
          <cell r="AC335">
            <v>0</v>
          </cell>
          <cell r="AE335">
            <v>0</v>
          </cell>
        </row>
        <row r="336">
          <cell r="T336">
            <v>20</v>
          </cell>
          <cell r="V336">
            <v>612.1</v>
          </cell>
          <cell r="W336">
            <v>8</v>
          </cell>
          <cell r="Y336">
            <v>389.2</v>
          </cell>
          <cell r="Z336">
            <v>10</v>
          </cell>
          <cell r="AB336">
            <v>628.5</v>
          </cell>
          <cell r="AC336">
            <v>0</v>
          </cell>
          <cell r="AE336">
            <v>0</v>
          </cell>
        </row>
        <row r="337">
          <cell r="T337">
            <v>9</v>
          </cell>
          <cell r="V337">
            <v>270</v>
          </cell>
          <cell r="W337">
            <v>29</v>
          </cell>
          <cell r="Y337">
            <v>1300.5</v>
          </cell>
          <cell r="Z337">
            <v>18</v>
          </cell>
          <cell r="AB337">
            <v>977.1</v>
          </cell>
          <cell r="AC337">
            <v>9</v>
          </cell>
          <cell r="AE337">
            <v>549.20000000000005</v>
          </cell>
        </row>
        <row r="338">
          <cell r="T338">
            <v>5</v>
          </cell>
          <cell r="V338">
            <v>152.9</v>
          </cell>
          <cell r="W338">
            <v>20</v>
          </cell>
          <cell r="Y338">
            <v>831.9</v>
          </cell>
          <cell r="Z338">
            <v>15</v>
          </cell>
          <cell r="AB338">
            <v>857</v>
          </cell>
          <cell r="AC338">
            <v>0</v>
          </cell>
          <cell r="AE338">
            <v>0</v>
          </cell>
        </row>
        <row r="339">
          <cell r="T339">
            <v>30</v>
          </cell>
          <cell r="V339">
            <v>507.9</v>
          </cell>
          <cell r="W339">
            <v>60</v>
          </cell>
          <cell r="Y339">
            <v>1614.7</v>
          </cell>
          <cell r="Z339">
            <v>30</v>
          </cell>
          <cell r="AB339">
            <v>1375.4</v>
          </cell>
          <cell r="AC339">
            <v>0</v>
          </cell>
          <cell r="AE339">
            <v>0</v>
          </cell>
        </row>
        <row r="340">
          <cell r="T340">
            <v>15</v>
          </cell>
          <cell r="V340">
            <v>449.5</v>
          </cell>
          <cell r="W340">
            <v>30</v>
          </cell>
          <cell r="Y340">
            <v>1256</v>
          </cell>
          <cell r="Z340">
            <v>15</v>
          </cell>
          <cell r="AB340">
            <v>887.8</v>
          </cell>
          <cell r="AC340">
            <v>0</v>
          </cell>
          <cell r="AE340">
            <v>0</v>
          </cell>
        </row>
        <row r="341">
          <cell r="T341">
            <v>15</v>
          </cell>
          <cell r="V341">
            <v>256.10000000000002</v>
          </cell>
          <cell r="W341">
            <v>30</v>
          </cell>
          <cell r="Y341">
            <v>813.3</v>
          </cell>
          <cell r="Z341">
            <v>15</v>
          </cell>
          <cell r="AB341">
            <v>679.6</v>
          </cell>
          <cell r="AC341">
            <v>0</v>
          </cell>
          <cell r="AE341">
            <v>0</v>
          </cell>
        </row>
        <row r="342">
          <cell r="T342">
            <v>15</v>
          </cell>
          <cell r="V342">
            <v>457.3</v>
          </cell>
          <cell r="W342">
            <v>60</v>
          </cell>
          <cell r="Y342">
            <v>2532.8000000000002</v>
          </cell>
          <cell r="Z342">
            <v>15</v>
          </cell>
          <cell r="AB342">
            <v>893.3</v>
          </cell>
          <cell r="AC342">
            <v>0</v>
          </cell>
          <cell r="AE342">
            <v>0</v>
          </cell>
        </row>
        <row r="343">
          <cell r="T343">
            <v>18</v>
          </cell>
          <cell r="V343">
            <v>567.70000000000005</v>
          </cell>
          <cell r="W343">
            <v>21</v>
          </cell>
          <cell r="Y343">
            <v>1026.0999999999999</v>
          </cell>
          <cell r="Z343">
            <v>25</v>
          </cell>
          <cell r="AB343">
            <v>1507.9</v>
          </cell>
          <cell r="AC343">
            <v>10</v>
          </cell>
          <cell r="AE343">
            <v>777.3</v>
          </cell>
        </row>
        <row r="344">
          <cell r="T344">
            <v>15</v>
          </cell>
          <cell r="V344">
            <v>460.1</v>
          </cell>
          <cell r="W344">
            <v>30</v>
          </cell>
          <cell r="Y344">
            <v>1256.5</v>
          </cell>
          <cell r="Z344">
            <v>15</v>
          </cell>
          <cell r="AB344">
            <v>897.8</v>
          </cell>
          <cell r="AC344">
            <v>0</v>
          </cell>
          <cell r="AE344">
            <v>0</v>
          </cell>
        </row>
        <row r="345">
          <cell r="T345">
            <v>43</v>
          </cell>
          <cell r="V345">
            <v>725</v>
          </cell>
          <cell r="W345">
            <v>88</v>
          </cell>
          <cell r="Y345">
            <v>2393.9</v>
          </cell>
          <cell r="Z345">
            <v>47</v>
          </cell>
          <cell r="AB345">
            <v>2132.1999999999998</v>
          </cell>
          <cell r="AC345">
            <v>0</v>
          </cell>
          <cell r="AE345">
            <v>0</v>
          </cell>
        </row>
        <row r="346">
          <cell r="T346">
            <v>20</v>
          </cell>
          <cell r="V346">
            <v>363.2</v>
          </cell>
          <cell r="W346">
            <v>24</v>
          </cell>
          <cell r="Y346">
            <v>705.4</v>
          </cell>
          <cell r="Z346">
            <v>16</v>
          </cell>
          <cell r="AB346">
            <v>661.2</v>
          </cell>
          <cell r="AC346">
            <v>0</v>
          </cell>
          <cell r="AE346">
            <v>0</v>
          </cell>
        </row>
        <row r="347">
          <cell r="T347">
            <v>40</v>
          </cell>
          <cell r="V347">
            <v>717.1</v>
          </cell>
          <cell r="W347">
            <v>48</v>
          </cell>
          <cell r="Y347">
            <v>1417</v>
          </cell>
          <cell r="Z347">
            <v>32</v>
          </cell>
          <cell r="AB347">
            <v>1281.5</v>
          </cell>
          <cell r="AC347">
            <v>0</v>
          </cell>
          <cell r="AE347">
            <v>0</v>
          </cell>
        </row>
        <row r="348">
          <cell r="T348">
            <v>20</v>
          </cell>
          <cell r="V348">
            <v>354.5</v>
          </cell>
          <cell r="W348">
            <v>26</v>
          </cell>
          <cell r="Y348">
            <v>755</v>
          </cell>
          <cell r="Z348">
            <v>24</v>
          </cell>
          <cell r="AB348">
            <v>946.5</v>
          </cell>
          <cell r="AC348">
            <v>9</v>
          </cell>
          <cell r="AE348">
            <v>450.6</v>
          </cell>
        </row>
        <row r="349">
          <cell r="T349">
            <v>14</v>
          </cell>
          <cell r="V349">
            <v>424.5</v>
          </cell>
          <cell r="W349">
            <v>29</v>
          </cell>
          <cell r="Y349">
            <v>1247</v>
          </cell>
          <cell r="Z349">
            <v>15</v>
          </cell>
          <cell r="AB349">
            <v>878.7</v>
          </cell>
          <cell r="AC349">
            <v>0</v>
          </cell>
          <cell r="AE349">
            <v>0</v>
          </cell>
        </row>
        <row r="350">
          <cell r="T350">
            <v>20</v>
          </cell>
          <cell r="V350">
            <v>669.8</v>
          </cell>
          <cell r="W350">
            <v>24</v>
          </cell>
          <cell r="Y350">
            <v>1218.5</v>
          </cell>
          <cell r="Z350">
            <v>16</v>
          </cell>
          <cell r="AB350">
            <v>1015</v>
          </cell>
          <cell r="AC350">
            <v>0</v>
          </cell>
          <cell r="AE350">
            <v>0</v>
          </cell>
        </row>
        <row r="351">
          <cell r="T351">
            <v>24</v>
          </cell>
          <cell r="V351">
            <v>539.1</v>
          </cell>
          <cell r="W351">
            <v>13</v>
          </cell>
          <cell r="Y351">
            <v>539</v>
          </cell>
          <cell r="Z351">
            <v>2</v>
          </cell>
          <cell r="AB351">
            <v>99.5</v>
          </cell>
          <cell r="AC351">
            <v>3</v>
          </cell>
          <cell r="AE351">
            <v>1428.9</v>
          </cell>
        </row>
        <row r="352">
          <cell r="T352">
            <v>15</v>
          </cell>
          <cell r="V352">
            <v>255.8</v>
          </cell>
          <cell r="W352">
            <v>61</v>
          </cell>
          <cell r="Y352">
            <v>1727.2</v>
          </cell>
          <cell r="Z352">
            <v>14</v>
          </cell>
          <cell r="AB352">
            <v>643.5</v>
          </cell>
          <cell r="AC352">
            <v>0</v>
          </cell>
          <cell r="AE352">
            <v>0</v>
          </cell>
        </row>
        <row r="353">
          <cell r="T353">
            <v>25</v>
          </cell>
          <cell r="V353">
            <v>962.8</v>
          </cell>
          <cell r="W353">
            <v>41</v>
          </cell>
          <cell r="Y353">
            <v>2174.3000000000002</v>
          </cell>
          <cell r="Z353">
            <v>48</v>
          </cell>
          <cell r="AB353">
            <v>3356.4</v>
          </cell>
          <cell r="AC353">
            <v>5</v>
          </cell>
          <cell r="AE353">
            <v>388.2</v>
          </cell>
        </row>
        <row r="354">
          <cell r="T354">
            <v>15</v>
          </cell>
          <cell r="V354">
            <v>257.60000000000002</v>
          </cell>
          <cell r="W354">
            <v>60</v>
          </cell>
          <cell r="Y354">
            <v>1692.2</v>
          </cell>
          <cell r="Z354">
            <v>15</v>
          </cell>
          <cell r="AB354">
            <v>686.2</v>
          </cell>
          <cell r="AC354">
            <v>0</v>
          </cell>
          <cell r="AE354">
            <v>0</v>
          </cell>
        </row>
        <row r="355">
          <cell r="T355">
            <v>15</v>
          </cell>
          <cell r="V355">
            <v>257.60000000000002</v>
          </cell>
          <cell r="W355">
            <v>60</v>
          </cell>
          <cell r="Y355">
            <v>1686.9</v>
          </cell>
          <cell r="Z355">
            <v>15</v>
          </cell>
          <cell r="AB355">
            <v>685.4</v>
          </cell>
          <cell r="AC355">
            <v>0</v>
          </cell>
          <cell r="AE355">
            <v>0</v>
          </cell>
        </row>
        <row r="356">
          <cell r="T356">
            <v>15</v>
          </cell>
          <cell r="V356">
            <v>258.3</v>
          </cell>
          <cell r="W356">
            <v>60</v>
          </cell>
          <cell r="Y356">
            <v>1685</v>
          </cell>
          <cell r="Z356">
            <v>15</v>
          </cell>
          <cell r="AB356">
            <v>683.3</v>
          </cell>
          <cell r="AC356">
            <v>0</v>
          </cell>
          <cell r="AE356">
            <v>0</v>
          </cell>
        </row>
        <row r="357">
          <cell r="T357">
            <v>15</v>
          </cell>
          <cell r="V357">
            <v>254.8</v>
          </cell>
          <cell r="W357">
            <v>30</v>
          </cell>
          <cell r="Y357">
            <v>817.7</v>
          </cell>
          <cell r="Z357">
            <v>15</v>
          </cell>
          <cell r="AB357">
            <v>687</v>
          </cell>
          <cell r="AC357">
            <v>0</v>
          </cell>
          <cell r="AE357">
            <v>0</v>
          </cell>
        </row>
        <row r="358">
          <cell r="T358">
            <v>15</v>
          </cell>
          <cell r="V358">
            <v>602.79999999999995</v>
          </cell>
          <cell r="W358">
            <v>30</v>
          </cell>
          <cell r="Y358">
            <v>1610.1</v>
          </cell>
          <cell r="Z358">
            <v>30</v>
          </cell>
          <cell r="AB358">
            <v>2066.8000000000002</v>
          </cell>
          <cell r="AC358">
            <v>0</v>
          </cell>
          <cell r="AE358">
            <v>0</v>
          </cell>
        </row>
        <row r="359">
          <cell r="T359">
            <v>15</v>
          </cell>
          <cell r="V359">
            <v>260.3</v>
          </cell>
          <cell r="W359">
            <v>30</v>
          </cell>
          <cell r="Y359">
            <v>828</v>
          </cell>
          <cell r="Z359">
            <v>15</v>
          </cell>
          <cell r="AB359">
            <v>684.7</v>
          </cell>
          <cell r="AC359">
            <v>0</v>
          </cell>
          <cell r="AE359">
            <v>0</v>
          </cell>
        </row>
        <row r="360">
          <cell r="T360">
            <v>30</v>
          </cell>
          <cell r="V360">
            <v>982</v>
          </cell>
          <cell r="W360">
            <v>36</v>
          </cell>
          <cell r="Y360">
            <v>1722.3</v>
          </cell>
          <cell r="Z360">
            <v>24</v>
          </cell>
          <cell r="AB360">
            <v>1419.2</v>
          </cell>
          <cell r="AC360">
            <v>0</v>
          </cell>
          <cell r="AE360">
            <v>0</v>
          </cell>
        </row>
        <row r="361">
          <cell r="T361">
            <v>41</v>
          </cell>
          <cell r="V361">
            <v>725.9</v>
          </cell>
          <cell r="W361">
            <v>27</v>
          </cell>
          <cell r="Y361">
            <v>820.2</v>
          </cell>
          <cell r="Z361">
            <v>19</v>
          </cell>
          <cell r="AB361">
            <v>715.9</v>
          </cell>
          <cell r="AC361">
            <v>0</v>
          </cell>
          <cell r="AE361">
            <v>0</v>
          </cell>
        </row>
        <row r="362">
          <cell r="T362">
            <v>15</v>
          </cell>
          <cell r="V362">
            <v>263.2</v>
          </cell>
          <cell r="W362">
            <v>30</v>
          </cell>
          <cell r="Y362">
            <v>817.9</v>
          </cell>
          <cell r="Z362">
            <v>15</v>
          </cell>
          <cell r="AB362">
            <v>672.7</v>
          </cell>
          <cell r="AC362">
            <v>0</v>
          </cell>
          <cell r="AE362">
            <v>0</v>
          </cell>
        </row>
        <row r="365">
          <cell r="T365">
            <v>0</v>
          </cell>
          <cell r="V365">
            <v>0</v>
          </cell>
          <cell r="W365">
            <v>4</v>
          </cell>
          <cell r="Y365">
            <v>120.8</v>
          </cell>
          <cell r="Z365">
            <v>6</v>
          </cell>
          <cell r="AB365">
            <v>271.89999999999998</v>
          </cell>
          <cell r="AC365">
            <v>2</v>
          </cell>
          <cell r="AE365">
            <v>112.2</v>
          </cell>
        </row>
        <row r="366">
          <cell r="T366">
            <v>4</v>
          </cell>
          <cell r="V366">
            <v>72</v>
          </cell>
          <cell r="W366">
            <v>12</v>
          </cell>
          <cell r="Y366">
            <v>331</v>
          </cell>
          <cell r="Z366">
            <v>0</v>
          </cell>
          <cell r="AB366">
            <v>0</v>
          </cell>
          <cell r="AC366">
            <v>0</v>
          </cell>
          <cell r="AE366">
            <v>0</v>
          </cell>
        </row>
        <row r="367">
          <cell r="T367">
            <v>9</v>
          </cell>
          <cell r="V367">
            <v>155.30000000000001</v>
          </cell>
          <cell r="W367">
            <v>15</v>
          </cell>
          <cell r="Y367">
            <v>400.9</v>
          </cell>
          <cell r="Z367">
            <v>3</v>
          </cell>
          <cell r="AB367">
            <v>125.9</v>
          </cell>
          <cell r="AC367">
            <v>6</v>
          </cell>
          <cell r="AE367">
            <v>284.39999999999998</v>
          </cell>
        </row>
        <row r="368">
          <cell r="T368">
            <v>0</v>
          </cell>
          <cell r="V368">
            <v>0</v>
          </cell>
          <cell r="W368">
            <v>4</v>
          </cell>
          <cell r="Y368">
            <v>105.6</v>
          </cell>
          <cell r="Z368">
            <v>8</v>
          </cell>
          <cell r="AB368">
            <v>317</v>
          </cell>
          <cell r="AC368">
            <v>0</v>
          </cell>
          <cell r="AE368">
            <v>0</v>
          </cell>
        </row>
        <row r="369">
          <cell r="T369">
            <v>12</v>
          </cell>
          <cell r="V369">
            <v>205.1</v>
          </cell>
          <cell r="W369">
            <v>20</v>
          </cell>
          <cell r="Y369">
            <v>529</v>
          </cell>
          <cell r="Z369">
            <v>4</v>
          </cell>
          <cell r="AB369">
            <v>162.80000000000001</v>
          </cell>
          <cell r="AC369">
            <v>8</v>
          </cell>
          <cell r="AE369">
            <v>373.5</v>
          </cell>
        </row>
        <row r="370">
          <cell r="T370">
            <v>9</v>
          </cell>
          <cell r="V370">
            <v>150</v>
          </cell>
          <cell r="W370">
            <v>15</v>
          </cell>
          <cell r="Y370">
            <v>403.4</v>
          </cell>
          <cell r="Z370">
            <v>3</v>
          </cell>
          <cell r="AB370">
            <v>124.1</v>
          </cell>
          <cell r="AC370">
            <v>6</v>
          </cell>
          <cell r="AE370">
            <v>277</v>
          </cell>
        </row>
        <row r="371">
          <cell r="T371">
            <v>0</v>
          </cell>
          <cell r="V371">
            <v>0</v>
          </cell>
          <cell r="W371">
            <v>6</v>
          </cell>
          <cell r="Y371">
            <v>161</v>
          </cell>
          <cell r="Z371">
            <v>2</v>
          </cell>
          <cell r="AB371">
            <v>82</v>
          </cell>
          <cell r="AC371">
            <v>0</v>
          </cell>
          <cell r="AE371">
            <v>0</v>
          </cell>
        </row>
        <row r="372">
          <cell r="T372">
            <v>0</v>
          </cell>
          <cell r="V372">
            <v>0</v>
          </cell>
          <cell r="W372">
            <v>5</v>
          </cell>
          <cell r="Y372">
            <v>135.4</v>
          </cell>
          <cell r="Z372">
            <v>7</v>
          </cell>
          <cell r="AB372">
            <v>273.5</v>
          </cell>
          <cell r="AC372">
            <v>0</v>
          </cell>
          <cell r="AE372">
            <v>0</v>
          </cell>
        </row>
        <row r="373">
          <cell r="T373">
            <v>12</v>
          </cell>
          <cell r="V373">
            <v>207.7</v>
          </cell>
          <cell r="W373">
            <v>20</v>
          </cell>
          <cell r="Y373">
            <v>542.9</v>
          </cell>
          <cell r="Z373">
            <v>4</v>
          </cell>
          <cell r="AB373">
            <v>168</v>
          </cell>
          <cell r="AC373">
            <v>8</v>
          </cell>
          <cell r="AE373">
            <v>388.4</v>
          </cell>
        </row>
        <row r="374">
          <cell r="T374">
            <v>8</v>
          </cell>
          <cell r="V374">
            <v>266.3</v>
          </cell>
          <cell r="W374">
            <v>21</v>
          </cell>
          <cell r="Y374">
            <v>1087.2</v>
          </cell>
          <cell r="Z374">
            <v>6</v>
          </cell>
          <cell r="AB374">
            <v>408.8</v>
          </cell>
          <cell r="AC374">
            <v>8</v>
          </cell>
          <cell r="AE374">
            <v>683.1</v>
          </cell>
        </row>
        <row r="375">
          <cell r="T375">
            <v>0</v>
          </cell>
          <cell r="V375">
            <v>0</v>
          </cell>
          <cell r="W375">
            <v>4</v>
          </cell>
          <cell r="Y375">
            <v>106.3</v>
          </cell>
          <cell r="Z375">
            <v>8</v>
          </cell>
          <cell r="AB375">
            <v>325.60000000000002</v>
          </cell>
          <cell r="AC375">
            <v>0</v>
          </cell>
          <cell r="AE375">
            <v>0</v>
          </cell>
        </row>
        <row r="376">
          <cell r="T376">
            <v>0</v>
          </cell>
          <cell r="V376">
            <v>0</v>
          </cell>
          <cell r="W376">
            <v>6</v>
          </cell>
          <cell r="Y376">
            <v>261.39999999999998</v>
          </cell>
          <cell r="Z376">
            <v>2</v>
          </cell>
          <cell r="AB376">
            <v>119.3</v>
          </cell>
          <cell r="AC376">
            <v>0</v>
          </cell>
          <cell r="AE376">
            <v>0</v>
          </cell>
        </row>
        <row r="377">
          <cell r="T377">
            <v>0</v>
          </cell>
          <cell r="V377">
            <v>0</v>
          </cell>
          <cell r="W377">
            <v>6</v>
          </cell>
          <cell r="Y377">
            <v>161.4</v>
          </cell>
          <cell r="Z377">
            <v>2</v>
          </cell>
          <cell r="AB377">
            <v>84.3</v>
          </cell>
          <cell r="AC377">
            <v>0</v>
          </cell>
          <cell r="AE377">
            <v>0</v>
          </cell>
        </row>
        <row r="378">
          <cell r="T378">
            <v>0</v>
          </cell>
          <cell r="V378">
            <v>0</v>
          </cell>
          <cell r="W378">
            <v>4</v>
          </cell>
          <cell r="Y378">
            <v>104.8</v>
          </cell>
          <cell r="Z378">
            <v>8</v>
          </cell>
          <cell r="AB378">
            <v>328.7</v>
          </cell>
          <cell r="AC378">
            <v>0</v>
          </cell>
          <cell r="AE378">
            <v>0</v>
          </cell>
        </row>
        <row r="379">
          <cell r="T379">
            <v>0</v>
          </cell>
          <cell r="V379">
            <v>0</v>
          </cell>
          <cell r="W379">
            <v>6</v>
          </cell>
          <cell r="Y379">
            <v>160</v>
          </cell>
          <cell r="Z379">
            <v>2</v>
          </cell>
          <cell r="AB379">
            <v>80.400000000000006</v>
          </cell>
          <cell r="AC379">
            <v>0</v>
          </cell>
          <cell r="AE379">
            <v>0</v>
          </cell>
        </row>
        <row r="380">
          <cell r="T380">
            <v>0</v>
          </cell>
          <cell r="V380">
            <v>0</v>
          </cell>
          <cell r="W380">
            <v>8</v>
          </cell>
          <cell r="Y380">
            <v>225.4</v>
          </cell>
          <cell r="Z380">
            <v>11</v>
          </cell>
          <cell r="AB380">
            <v>508.5</v>
          </cell>
          <cell r="AC380">
            <v>0</v>
          </cell>
          <cell r="AE380">
            <v>0</v>
          </cell>
        </row>
        <row r="381">
          <cell r="T381">
            <v>4</v>
          </cell>
          <cell r="V381">
            <v>76</v>
          </cell>
          <cell r="W381">
            <v>12</v>
          </cell>
          <cell r="Y381">
            <v>328</v>
          </cell>
          <cell r="Z381">
            <v>0</v>
          </cell>
          <cell r="AB381">
            <v>0</v>
          </cell>
          <cell r="AC381">
            <v>0</v>
          </cell>
          <cell r="AE381">
            <v>0</v>
          </cell>
        </row>
        <row r="382">
          <cell r="T382">
            <v>0</v>
          </cell>
          <cell r="V382">
            <v>0</v>
          </cell>
          <cell r="W382">
            <v>4</v>
          </cell>
          <cell r="Y382">
            <v>173.2</v>
          </cell>
          <cell r="Z382">
            <v>7</v>
          </cell>
          <cell r="AB382">
            <v>415.9</v>
          </cell>
          <cell r="AC382">
            <v>0</v>
          </cell>
          <cell r="AE382">
            <v>0</v>
          </cell>
        </row>
        <row r="383">
          <cell r="T383">
            <v>0</v>
          </cell>
          <cell r="V383">
            <v>0</v>
          </cell>
          <cell r="W383">
            <v>4</v>
          </cell>
          <cell r="Y383">
            <v>107.6</v>
          </cell>
          <cell r="Z383">
            <v>7</v>
          </cell>
          <cell r="AB383">
            <v>278.3</v>
          </cell>
          <cell r="AC383">
            <v>0</v>
          </cell>
          <cell r="AE383">
            <v>0</v>
          </cell>
        </row>
        <row r="384">
          <cell r="T384">
            <v>0</v>
          </cell>
          <cell r="V384">
            <v>0</v>
          </cell>
          <cell r="W384">
            <v>6</v>
          </cell>
          <cell r="Y384">
            <v>167.2</v>
          </cell>
          <cell r="Z384">
            <v>2</v>
          </cell>
          <cell r="AB384">
            <v>82.7</v>
          </cell>
          <cell r="AC384">
            <v>0</v>
          </cell>
          <cell r="AE384">
            <v>0</v>
          </cell>
        </row>
        <row r="385">
          <cell r="T385">
            <v>0</v>
          </cell>
          <cell r="V385">
            <v>0</v>
          </cell>
          <cell r="W385">
            <v>5</v>
          </cell>
          <cell r="Y385">
            <v>136.1</v>
          </cell>
          <cell r="Z385">
            <v>2</v>
          </cell>
          <cell r="AB385">
            <v>81.8</v>
          </cell>
          <cell r="AC385">
            <v>0</v>
          </cell>
          <cell r="AE385">
            <v>0</v>
          </cell>
        </row>
        <row r="386">
          <cell r="T386">
            <v>0</v>
          </cell>
          <cell r="V386">
            <v>0</v>
          </cell>
          <cell r="W386">
            <v>4</v>
          </cell>
          <cell r="Y386">
            <v>109.4</v>
          </cell>
          <cell r="Z386">
            <v>2</v>
          </cell>
          <cell r="AB386">
            <v>89</v>
          </cell>
          <cell r="AC386">
            <v>0</v>
          </cell>
          <cell r="AE386">
            <v>0</v>
          </cell>
        </row>
        <row r="387">
          <cell r="T387">
            <v>4</v>
          </cell>
          <cell r="V387">
            <v>138.30000000000001</v>
          </cell>
          <cell r="W387">
            <v>28</v>
          </cell>
          <cell r="Y387">
            <v>1420.1</v>
          </cell>
          <cell r="Z387">
            <v>12</v>
          </cell>
          <cell r="AB387">
            <v>815.1</v>
          </cell>
          <cell r="AC387">
            <v>0</v>
          </cell>
          <cell r="AE387">
            <v>0</v>
          </cell>
        </row>
        <row r="388">
          <cell r="T388">
            <v>4</v>
          </cell>
          <cell r="V388">
            <v>130.80000000000001</v>
          </cell>
          <cell r="W388">
            <v>28</v>
          </cell>
          <cell r="Y388">
            <v>1404.7</v>
          </cell>
          <cell r="Z388">
            <v>12</v>
          </cell>
          <cell r="AB388">
            <v>818.8</v>
          </cell>
          <cell r="AC388">
            <v>0</v>
          </cell>
          <cell r="AE388">
            <v>0</v>
          </cell>
        </row>
        <row r="389">
          <cell r="T389">
            <v>12</v>
          </cell>
          <cell r="V389">
            <v>398.2</v>
          </cell>
          <cell r="W389">
            <v>20</v>
          </cell>
          <cell r="Y389">
            <v>1014.2</v>
          </cell>
          <cell r="Z389">
            <v>4</v>
          </cell>
          <cell r="AB389">
            <v>272.5</v>
          </cell>
          <cell r="AC389">
            <v>8</v>
          </cell>
          <cell r="AE389">
            <v>645.79999999999995</v>
          </cell>
        </row>
        <row r="390">
          <cell r="T390">
            <v>4</v>
          </cell>
          <cell r="V390">
            <v>64.900000000000006</v>
          </cell>
          <cell r="W390">
            <v>24</v>
          </cell>
          <cell r="Y390">
            <v>769.4</v>
          </cell>
          <cell r="Z390">
            <v>16</v>
          </cell>
          <cell r="AB390">
            <v>466.8</v>
          </cell>
          <cell r="AC390">
            <v>0</v>
          </cell>
          <cell r="AE390">
            <v>0</v>
          </cell>
        </row>
        <row r="391">
          <cell r="T391">
            <v>4</v>
          </cell>
          <cell r="V391">
            <v>147.4</v>
          </cell>
          <cell r="W391">
            <v>16</v>
          </cell>
          <cell r="Y391">
            <v>851.3</v>
          </cell>
          <cell r="Z391">
            <v>12</v>
          </cell>
          <cell r="AB391">
            <v>812.4</v>
          </cell>
          <cell r="AC391">
            <v>4</v>
          </cell>
          <cell r="AE391">
            <v>313</v>
          </cell>
        </row>
        <row r="392">
          <cell r="T392">
            <v>4</v>
          </cell>
          <cell r="V392">
            <v>68</v>
          </cell>
          <cell r="W392">
            <v>12</v>
          </cell>
          <cell r="Y392">
            <v>320.39999999999998</v>
          </cell>
          <cell r="Z392">
            <v>0</v>
          </cell>
          <cell r="AB392">
            <v>0</v>
          </cell>
          <cell r="AC392">
            <v>0</v>
          </cell>
          <cell r="AE392">
            <v>0</v>
          </cell>
        </row>
        <row r="393">
          <cell r="T393">
            <v>9</v>
          </cell>
          <cell r="V393">
            <v>299.10000000000002</v>
          </cell>
          <cell r="W393">
            <v>14</v>
          </cell>
          <cell r="Y393">
            <v>703.1</v>
          </cell>
          <cell r="Z393">
            <v>3</v>
          </cell>
          <cell r="AB393">
            <v>204.4</v>
          </cell>
          <cell r="AC393">
            <v>6</v>
          </cell>
          <cell r="AE393">
            <v>470.4</v>
          </cell>
        </row>
        <row r="429">
          <cell r="T429">
            <v>20</v>
          </cell>
          <cell r="V429">
            <v>733.6</v>
          </cell>
          <cell r="W429">
            <v>61</v>
          </cell>
          <cell r="Y429">
            <v>3025</v>
          </cell>
          <cell r="Z429">
            <v>59</v>
          </cell>
          <cell r="AB429">
            <v>3654.6</v>
          </cell>
          <cell r="AC429">
            <v>19</v>
          </cell>
          <cell r="AE429">
            <v>1468.8</v>
          </cell>
        </row>
        <row r="430">
          <cell r="T430">
            <v>10</v>
          </cell>
          <cell r="V430">
            <v>311.60000000000002</v>
          </cell>
          <cell r="W430">
            <v>24</v>
          </cell>
          <cell r="Y430">
            <v>1193</v>
          </cell>
          <cell r="Z430">
            <v>16</v>
          </cell>
          <cell r="AB430">
            <v>995.7</v>
          </cell>
          <cell r="AC430">
            <v>0</v>
          </cell>
          <cell r="AE430">
            <v>0</v>
          </cell>
        </row>
        <row r="431">
          <cell r="T431">
            <v>123</v>
          </cell>
          <cell r="V431">
            <v>4362.2</v>
          </cell>
          <cell r="W431">
            <v>79</v>
          </cell>
          <cell r="Y431">
            <v>3982.3</v>
          </cell>
          <cell r="Z431">
            <v>6</v>
          </cell>
          <cell r="AB431">
            <v>456.6</v>
          </cell>
          <cell r="AC431">
            <v>13</v>
          </cell>
          <cell r="AE431">
            <v>1601.9</v>
          </cell>
        </row>
        <row r="432">
          <cell r="T432">
            <v>10</v>
          </cell>
          <cell r="V432">
            <v>304.60000000000002</v>
          </cell>
          <cell r="W432">
            <v>26</v>
          </cell>
          <cell r="Y432">
            <v>1261</v>
          </cell>
          <cell r="Z432">
            <v>18</v>
          </cell>
          <cell r="AB432">
            <v>1081.0999999999999</v>
          </cell>
          <cell r="AC432">
            <v>0</v>
          </cell>
          <cell r="AE432">
            <v>0</v>
          </cell>
        </row>
        <row r="433">
          <cell r="T433">
            <v>18</v>
          </cell>
          <cell r="V433">
            <v>641.20000000000005</v>
          </cell>
          <cell r="W433">
            <v>27</v>
          </cell>
          <cell r="Y433">
            <v>1175.7</v>
          </cell>
          <cell r="Z433">
            <v>9</v>
          </cell>
          <cell r="AB433">
            <v>492</v>
          </cell>
          <cell r="AC433">
            <v>0</v>
          </cell>
          <cell r="AE433">
            <v>0</v>
          </cell>
        </row>
        <row r="434">
          <cell r="T434">
            <v>18</v>
          </cell>
          <cell r="V434">
            <v>649.1</v>
          </cell>
          <cell r="W434">
            <v>27</v>
          </cell>
          <cell r="Y434">
            <v>1167.0999999999999</v>
          </cell>
          <cell r="Z434">
            <v>9</v>
          </cell>
          <cell r="AB434">
            <v>491.8</v>
          </cell>
          <cell r="AC434">
            <v>0</v>
          </cell>
          <cell r="AE434">
            <v>0</v>
          </cell>
        </row>
        <row r="435">
          <cell r="T435">
            <v>18</v>
          </cell>
          <cell r="V435">
            <v>655.5</v>
          </cell>
          <cell r="W435">
            <v>27</v>
          </cell>
          <cell r="Y435">
            <v>1187.2</v>
          </cell>
          <cell r="Z435">
            <v>9</v>
          </cell>
          <cell r="AB435">
            <v>494.1</v>
          </cell>
          <cell r="AC435">
            <v>0</v>
          </cell>
          <cell r="AE435">
            <v>0</v>
          </cell>
        </row>
        <row r="438">
          <cell r="T438">
            <v>151</v>
          </cell>
          <cell r="V438">
            <v>5225.2</v>
          </cell>
          <cell r="W438">
            <v>34</v>
          </cell>
          <cell r="Y438">
            <v>1707.9</v>
          </cell>
          <cell r="Z438">
            <v>8</v>
          </cell>
          <cell r="AB438">
            <v>526.4</v>
          </cell>
          <cell r="AC438">
            <v>0</v>
          </cell>
          <cell r="AE438">
            <v>0</v>
          </cell>
        </row>
        <row r="439">
          <cell r="T439">
            <v>34</v>
          </cell>
          <cell r="V439">
            <v>1335.8</v>
          </cell>
          <cell r="W439">
            <v>26</v>
          </cell>
          <cell r="Y439">
            <v>1491.2</v>
          </cell>
          <cell r="Z439">
            <v>23</v>
          </cell>
          <cell r="AB439">
            <v>1536.4</v>
          </cell>
          <cell r="AC439">
            <v>0</v>
          </cell>
          <cell r="AE439">
            <v>0</v>
          </cell>
        </row>
        <row r="440">
          <cell r="T440">
            <v>17</v>
          </cell>
          <cell r="V440">
            <v>620.6</v>
          </cell>
          <cell r="W440">
            <v>52</v>
          </cell>
          <cell r="Y440">
            <v>2557.4</v>
          </cell>
          <cell r="Z440">
            <v>52</v>
          </cell>
          <cell r="AB440">
            <v>3206.9</v>
          </cell>
          <cell r="AC440">
            <v>17</v>
          </cell>
          <cell r="AE440">
            <v>1299.3</v>
          </cell>
        </row>
        <row r="441">
          <cell r="T441">
            <v>10</v>
          </cell>
          <cell r="V441">
            <v>318</v>
          </cell>
          <cell r="W441">
            <v>26</v>
          </cell>
          <cell r="Y441">
            <v>1305</v>
          </cell>
          <cell r="Z441">
            <v>18</v>
          </cell>
          <cell r="AB441">
            <v>1134.4000000000001</v>
          </cell>
          <cell r="AC441">
            <v>0</v>
          </cell>
          <cell r="AE441">
            <v>0</v>
          </cell>
        </row>
        <row r="442">
          <cell r="T442">
            <v>9</v>
          </cell>
          <cell r="V442">
            <v>325.3</v>
          </cell>
          <cell r="W442">
            <v>45</v>
          </cell>
          <cell r="Y442">
            <v>2186.1</v>
          </cell>
          <cell r="Z442">
            <v>45</v>
          </cell>
          <cell r="AB442">
            <v>2763.8</v>
          </cell>
          <cell r="AC442">
            <v>9</v>
          </cell>
          <cell r="AE442">
            <v>688.4</v>
          </cell>
        </row>
        <row r="443">
          <cell r="T443">
            <v>37</v>
          </cell>
          <cell r="V443">
            <v>1313.8</v>
          </cell>
          <cell r="W443">
            <v>34</v>
          </cell>
          <cell r="Y443">
            <v>1644.8</v>
          </cell>
          <cell r="Z443">
            <v>35</v>
          </cell>
          <cell r="AB443">
            <v>2131.1</v>
          </cell>
          <cell r="AC443">
            <v>36</v>
          </cell>
          <cell r="AE443">
            <v>2712.6</v>
          </cell>
        </row>
        <row r="444">
          <cell r="T444">
            <v>0</v>
          </cell>
          <cell r="V444">
            <v>0</v>
          </cell>
          <cell r="W444">
            <v>64</v>
          </cell>
          <cell r="Y444">
            <v>2983.3</v>
          </cell>
          <cell r="Z444">
            <v>64</v>
          </cell>
          <cell r="AB444">
            <v>3898.9</v>
          </cell>
          <cell r="AC444">
            <v>0</v>
          </cell>
          <cell r="AE444">
            <v>0</v>
          </cell>
        </row>
        <row r="445">
          <cell r="T445">
            <v>1</v>
          </cell>
          <cell r="V445">
            <v>32.6</v>
          </cell>
          <cell r="W445">
            <v>71</v>
          </cell>
          <cell r="Y445">
            <v>3233.6</v>
          </cell>
          <cell r="Z445">
            <v>72</v>
          </cell>
          <cell r="AB445">
            <v>4184.8</v>
          </cell>
          <cell r="AC445">
            <v>0</v>
          </cell>
          <cell r="AE445">
            <v>0</v>
          </cell>
        </row>
        <row r="446">
          <cell r="T446">
            <v>36</v>
          </cell>
          <cell r="V446">
            <v>1305.2</v>
          </cell>
          <cell r="W446">
            <v>36</v>
          </cell>
          <cell r="Y446">
            <v>1761</v>
          </cell>
          <cell r="Z446">
            <v>36</v>
          </cell>
          <cell r="AB446">
            <v>2205.6</v>
          </cell>
          <cell r="AC446">
            <v>36</v>
          </cell>
          <cell r="AE446">
            <v>2757.1</v>
          </cell>
        </row>
        <row r="447">
          <cell r="T447">
            <v>78</v>
          </cell>
          <cell r="V447">
            <v>2955</v>
          </cell>
          <cell r="W447">
            <v>109</v>
          </cell>
          <cell r="Y447">
            <v>4233.7</v>
          </cell>
          <cell r="Z447">
            <v>1</v>
          </cell>
          <cell r="AB447">
            <v>59.8</v>
          </cell>
          <cell r="AC447">
            <v>1</v>
          </cell>
          <cell r="AE447">
            <v>116.4</v>
          </cell>
        </row>
        <row r="448">
          <cell r="T448">
            <v>8</v>
          </cell>
          <cell r="V448">
            <v>304.10000000000002</v>
          </cell>
          <cell r="W448">
            <v>18</v>
          </cell>
          <cell r="Y448">
            <v>931.8</v>
          </cell>
          <cell r="Z448">
            <v>18</v>
          </cell>
          <cell r="AB448">
            <v>1226.0999999999999</v>
          </cell>
          <cell r="AC448">
            <v>0</v>
          </cell>
          <cell r="AE448">
            <v>0</v>
          </cell>
        </row>
        <row r="449">
          <cell r="T449">
            <v>8</v>
          </cell>
          <cell r="V449">
            <v>316.5</v>
          </cell>
          <cell r="W449">
            <v>16</v>
          </cell>
          <cell r="Y449">
            <v>859</v>
          </cell>
          <cell r="Z449">
            <v>18</v>
          </cell>
          <cell r="AB449">
            <v>1290.4000000000001</v>
          </cell>
          <cell r="AC449">
            <v>0</v>
          </cell>
          <cell r="AE449">
            <v>0</v>
          </cell>
        </row>
        <row r="450">
          <cell r="T450">
            <v>27</v>
          </cell>
          <cell r="V450">
            <v>1257.5999999999999</v>
          </cell>
          <cell r="W450">
            <v>18</v>
          </cell>
          <cell r="Y450">
            <v>1251.4000000000001</v>
          </cell>
          <cell r="Z450">
            <v>9</v>
          </cell>
          <cell r="AB450">
            <v>788.4</v>
          </cell>
          <cell r="AC450">
            <v>0</v>
          </cell>
          <cell r="AE450">
            <v>0</v>
          </cell>
        </row>
        <row r="451">
          <cell r="T451">
            <v>8</v>
          </cell>
          <cell r="V451">
            <v>337.3</v>
          </cell>
          <cell r="W451">
            <v>24</v>
          </cell>
          <cell r="Y451">
            <v>929.5</v>
          </cell>
          <cell r="Z451">
            <v>16</v>
          </cell>
          <cell r="AB451">
            <v>1198.2</v>
          </cell>
          <cell r="AC451">
            <v>0</v>
          </cell>
          <cell r="AE451">
            <v>0</v>
          </cell>
        </row>
        <row r="452">
          <cell r="T452">
            <v>10</v>
          </cell>
          <cell r="V452">
            <v>420.9</v>
          </cell>
          <cell r="W452">
            <v>26</v>
          </cell>
          <cell r="Y452">
            <v>1374.8</v>
          </cell>
          <cell r="Z452">
            <v>27</v>
          </cell>
          <cell r="AB452">
            <v>1327.9</v>
          </cell>
          <cell r="AC452">
            <v>9</v>
          </cell>
          <cell r="AE452">
            <v>826.5</v>
          </cell>
        </row>
        <row r="453">
          <cell r="T453">
            <v>9</v>
          </cell>
          <cell r="V453">
            <v>324.2</v>
          </cell>
          <cell r="W453">
            <v>27</v>
          </cell>
          <cell r="Y453">
            <v>1301.0999999999999</v>
          </cell>
          <cell r="Z453">
            <v>25</v>
          </cell>
          <cell r="AB453">
            <v>1480.7</v>
          </cell>
          <cell r="AC453">
            <v>9</v>
          </cell>
          <cell r="AE453">
            <v>664.5</v>
          </cell>
        </row>
        <row r="454">
          <cell r="T454">
            <v>40</v>
          </cell>
          <cell r="V454">
            <v>1545.4</v>
          </cell>
          <cell r="W454">
            <v>40</v>
          </cell>
          <cell r="Y454">
            <v>1216</v>
          </cell>
          <cell r="Z454">
            <v>0</v>
          </cell>
          <cell r="AB454">
            <v>0</v>
          </cell>
          <cell r="AC454">
            <v>0</v>
          </cell>
          <cell r="AE454">
            <v>0</v>
          </cell>
        </row>
        <row r="455">
          <cell r="T455">
            <v>9</v>
          </cell>
          <cell r="V455">
            <v>155.9</v>
          </cell>
          <cell r="W455">
            <v>28</v>
          </cell>
          <cell r="Y455">
            <v>819.4</v>
          </cell>
          <cell r="Z455">
            <v>26</v>
          </cell>
          <cell r="AB455">
            <v>978</v>
          </cell>
          <cell r="AC455">
            <v>9</v>
          </cell>
          <cell r="AE455">
            <v>437.1</v>
          </cell>
        </row>
        <row r="456">
          <cell r="T456">
            <v>9</v>
          </cell>
          <cell r="V456">
            <v>327.3</v>
          </cell>
          <cell r="W456">
            <v>27</v>
          </cell>
          <cell r="Y456">
            <v>1321</v>
          </cell>
          <cell r="Z456">
            <v>27</v>
          </cell>
          <cell r="AB456">
            <v>1646.6</v>
          </cell>
          <cell r="AC456">
            <v>9</v>
          </cell>
          <cell r="AE456">
            <v>689.5</v>
          </cell>
        </row>
        <row r="462">
          <cell r="T462">
            <v>56</v>
          </cell>
          <cell r="V462">
            <v>1863.1</v>
          </cell>
          <cell r="W462">
            <v>17</v>
          </cell>
          <cell r="Y462">
            <v>799.7</v>
          </cell>
          <cell r="Z462">
            <v>35</v>
          </cell>
          <cell r="AB462">
            <v>2118.9</v>
          </cell>
          <cell r="AC462">
            <v>5</v>
          </cell>
          <cell r="AE462">
            <v>402.2</v>
          </cell>
        </row>
        <row r="463">
          <cell r="T463">
            <v>50</v>
          </cell>
          <cell r="W463">
            <v>0</v>
          </cell>
          <cell r="Z463">
            <v>0</v>
          </cell>
          <cell r="AC46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AX3957"/>
  <sheetViews>
    <sheetView showGridLines="0" view="pageBreakPreview" zoomScale="60" workbookViewId="0">
      <selection activeCell="D17" sqref="D17"/>
    </sheetView>
  </sheetViews>
  <sheetFormatPr defaultColWidth="10.140625" defaultRowHeight="14.45" customHeight="1"/>
  <cols>
    <col min="1" max="1" width="8.28515625" style="96" customWidth="1"/>
    <col min="2" max="2" width="6" style="5" customWidth="1"/>
    <col min="3" max="3" width="12.5703125" style="97" customWidth="1"/>
    <col min="4" max="4" width="15.7109375" style="41" customWidth="1"/>
    <col min="5" max="5" width="22.28515625" style="6" customWidth="1"/>
    <col min="6" max="6" width="14.28515625" style="24" customWidth="1"/>
    <col min="7" max="7" width="11.7109375" style="24" customWidth="1"/>
    <col min="8" max="8" width="15.42578125" style="24" customWidth="1"/>
    <col min="9" max="9" width="4.5703125" style="75" customWidth="1"/>
    <col min="10" max="10" width="3.140625" style="83" customWidth="1"/>
    <col min="11" max="12" width="14.28515625" style="24" customWidth="1"/>
    <col min="13" max="13" width="10.85546875" style="5" customWidth="1"/>
    <col min="14" max="14" width="11.5703125" style="5" customWidth="1"/>
    <col min="15" max="15" width="16.28515625" style="5" customWidth="1"/>
    <col min="16" max="16" width="13.85546875" style="28" customWidth="1"/>
    <col min="17" max="17" width="13.42578125" style="28" customWidth="1"/>
    <col min="18" max="20" width="16.28515625" style="5" customWidth="1"/>
    <col min="21" max="21" width="5.28515625" style="84" customWidth="1"/>
    <col min="22" max="22" width="6.42578125" style="84" customWidth="1"/>
    <col min="23" max="23" width="7.5703125" style="84" customWidth="1"/>
    <col min="24" max="24" width="6.42578125" style="84" customWidth="1"/>
    <col min="25" max="25" width="4.5703125" style="84" customWidth="1"/>
    <col min="26" max="27" width="16.28515625" style="5" customWidth="1"/>
    <col min="28" max="28" width="16.28515625" style="28" customWidth="1"/>
    <col min="29" max="29" width="6.28515625" style="84" customWidth="1"/>
    <col min="30" max="30" width="18.85546875" style="67" customWidth="1"/>
    <col min="31" max="31" width="18.85546875" style="5" customWidth="1"/>
    <col min="32" max="35" width="5.42578125" style="98" customWidth="1"/>
    <col min="36" max="38" width="5.42578125" style="58" customWidth="1"/>
    <col min="39" max="42" width="5.42578125" style="98" customWidth="1"/>
    <col min="43" max="43" width="5.42578125" style="99" customWidth="1"/>
    <col min="44" max="53" width="5.42578125" style="98" customWidth="1"/>
    <col min="54" max="54" width="5.42578125" style="99" customWidth="1"/>
    <col min="55" max="62" width="5.42578125" style="98" customWidth="1"/>
    <col min="63" max="64" width="11" style="96" customWidth="1"/>
    <col min="65" max="65" width="13.7109375" style="96" customWidth="1"/>
    <col min="66" max="16384" width="10.140625" style="96"/>
  </cols>
  <sheetData>
    <row r="1" spans="1:65" s="46" customFormat="1" ht="14.25" customHeight="1">
      <c r="A1" s="3"/>
      <c r="B1" s="5"/>
      <c r="C1" s="89"/>
      <c r="D1" s="6"/>
      <c r="E1" s="6"/>
      <c r="F1" s="24"/>
      <c r="G1" s="24"/>
      <c r="H1" s="24"/>
      <c r="I1" s="75"/>
      <c r="J1" s="83"/>
      <c r="K1" s="24"/>
      <c r="L1" s="24"/>
      <c r="M1" s="5"/>
      <c r="N1" s="5"/>
      <c r="O1" s="5"/>
      <c r="P1" s="28"/>
      <c r="Q1" s="28"/>
      <c r="R1" s="5"/>
      <c r="S1" s="5"/>
      <c r="T1" s="5"/>
      <c r="U1" s="84"/>
      <c r="V1" s="84"/>
      <c r="W1" s="84"/>
      <c r="X1" s="84"/>
      <c r="Y1" s="84"/>
      <c r="Z1" s="5"/>
      <c r="AA1" s="5"/>
      <c r="AB1" s="28"/>
      <c r="AC1" s="84"/>
      <c r="AD1" s="67"/>
      <c r="AE1" s="5"/>
      <c r="AF1" s="44"/>
      <c r="AG1" s="44"/>
      <c r="AH1" s="44"/>
      <c r="AI1" s="44"/>
      <c r="AJ1" s="49"/>
      <c r="AK1" s="49"/>
      <c r="AL1" s="49"/>
      <c r="AM1" s="44"/>
      <c r="AN1" s="44"/>
      <c r="AO1" s="44"/>
      <c r="AP1" s="44"/>
      <c r="AQ1" s="49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9"/>
      <c r="BC1" s="44"/>
      <c r="BD1" s="44"/>
      <c r="BE1" s="44"/>
      <c r="BF1" s="44"/>
      <c r="BG1" s="44"/>
      <c r="BH1" s="44"/>
      <c r="BI1" s="44"/>
      <c r="BJ1" s="44"/>
    </row>
    <row r="2" spans="1:65" s="47" customFormat="1" ht="15" customHeight="1">
      <c r="A2" s="39"/>
      <c r="B2" s="130" t="s">
        <v>1</v>
      </c>
      <c r="C2" s="137" t="s">
        <v>191</v>
      </c>
      <c r="D2" s="140" t="s">
        <v>2</v>
      </c>
      <c r="E2" s="140" t="s">
        <v>3</v>
      </c>
      <c r="F2" s="142" t="s">
        <v>4</v>
      </c>
      <c r="G2" s="142" t="s">
        <v>192</v>
      </c>
      <c r="H2" s="142" t="s">
        <v>193</v>
      </c>
      <c r="I2" s="144" t="s">
        <v>194</v>
      </c>
      <c r="J2" s="146" t="s">
        <v>195</v>
      </c>
      <c r="K2" s="142" t="s">
        <v>196</v>
      </c>
      <c r="L2" s="142" t="s">
        <v>197</v>
      </c>
      <c r="M2" s="130" t="s">
        <v>5</v>
      </c>
      <c r="N2" s="130" t="s">
        <v>6</v>
      </c>
      <c r="O2" s="130" t="s">
        <v>7</v>
      </c>
      <c r="P2" s="135" t="s">
        <v>198</v>
      </c>
      <c r="Q2" s="135" t="s">
        <v>199</v>
      </c>
      <c r="R2" s="130" t="s">
        <v>200</v>
      </c>
      <c r="S2" s="130" t="s">
        <v>201</v>
      </c>
      <c r="T2" s="130" t="s">
        <v>202</v>
      </c>
      <c r="U2" s="132" t="s">
        <v>203</v>
      </c>
      <c r="V2" s="132" t="s">
        <v>204</v>
      </c>
      <c r="W2" s="132" t="s">
        <v>205</v>
      </c>
      <c r="X2" s="132" t="s">
        <v>206</v>
      </c>
      <c r="Y2" s="132" t="s">
        <v>207</v>
      </c>
      <c r="Z2" s="130" t="s">
        <v>208</v>
      </c>
      <c r="AA2" s="130" t="s">
        <v>8</v>
      </c>
      <c r="AB2" s="135" t="s">
        <v>209</v>
      </c>
      <c r="AC2" s="132" t="s">
        <v>210</v>
      </c>
      <c r="AD2" s="137" t="s">
        <v>211</v>
      </c>
      <c r="AE2" s="130" t="s">
        <v>212</v>
      </c>
      <c r="AF2" s="130" t="s">
        <v>9</v>
      </c>
      <c r="AG2" s="131"/>
      <c r="AH2" s="131"/>
      <c r="AI2" s="139"/>
      <c r="AJ2" s="139"/>
      <c r="AK2" s="139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0" t="s">
        <v>213</v>
      </c>
      <c r="BL2" s="130" t="s">
        <v>214</v>
      </c>
      <c r="BM2" s="130" t="s">
        <v>215</v>
      </c>
    </row>
    <row r="3" spans="1:65" s="47" customFormat="1" ht="63" customHeight="1">
      <c r="A3" s="40"/>
      <c r="B3" s="130" t="s">
        <v>0</v>
      </c>
      <c r="C3" s="137" t="s">
        <v>0</v>
      </c>
      <c r="D3" s="140" t="s">
        <v>0</v>
      </c>
      <c r="E3" s="141"/>
      <c r="F3" s="131"/>
      <c r="G3" s="143"/>
      <c r="H3" s="143"/>
      <c r="I3" s="145" t="s">
        <v>194</v>
      </c>
      <c r="J3" s="147"/>
      <c r="K3" s="143"/>
      <c r="L3" s="143"/>
      <c r="M3" s="130" t="s">
        <v>0</v>
      </c>
      <c r="N3" s="131"/>
      <c r="O3" s="134"/>
      <c r="P3" s="148"/>
      <c r="Q3" s="136"/>
      <c r="R3" s="134"/>
      <c r="S3" s="134"/>
      <c r="T3" s="134"/>
      <c r="U3" s="133"/>
      <c r="V3" s="133"/>
      <c r="W3" s="133"/>
      <c r="X3" s="133"/>
      <c r="Y3" s="133"/>
      <c r="Z3" s="134"/>
      <c r="AA3" s="134" t="s">
        <v>0</v>
      </c>
      <c r="AB3" s="136"/>
      <c r="AC3" s="133"/>
      <c r="AD3" s="138"/>
      <c r="AE3" s="130"/>
      <c r="AF3" s="45">
        <v>2014</v>
      </c>
      <c r="AG3" s="45">
        <v>2015</v>
      </c>
      <c r="AH3" s="45">
        <v>2016</v>
      </c>
      <c r="AI3" s="45">
        <v>2017</v>
      </c>
      <c r="AJ3" s="61">
        <v>2018</v>
      </c>
      <c r="AK3" s="61">
        <v>2019</v>
      </c>
      <c r="AL3" s="61">
        <v>2020</v>
      </c>
      <c r="AM3" s="45">
        <v>2021</v>
      </c>
      <c r="AN3" s="45">
        <v>2022</v>
      </c>
      <c r="AO3" s="45">
        <v>2023</v>
      </c>
      <c r="AP3" s="45">
        <v>2024</v>
      </c>
      <c r="AQ3" s="45">
        <v>2025</v>
      </c>
      <c r="AR3" s="45">
        <v>2026</v>
      </c>
      <c r="AS3" s="45">
        <v>2027</v>
      </c>
      <c r="AT3" s="45">
        <v>2028</v>
      </c>
      <c r="AU3" s="45">
        <v>2029</v>
      </c>
      <c r="AV3" s="45">
        <v>2030</v>
      </c>
      <c r="AW3" s="45">
        <v>2031</v>
      </c>
      <c r="AX3" s="45">
        <v>2032</v>
      </c>
      <c r="AY3" s="45">
        <v>2033</v>
      </c>
      <c r="AZ3" s="45">
        <v>2034</v>
      </c>
      <c r="BA3" s="45">
        <v>2035</v>
      </c>
      <c r="BB3" s="45">
        <v>2036</v>
      </c>
      <c r="BC3" s="45">
        <v>2037</v>
      </c>
      <c r="BD3" s="45">
        <v>2038</v>
      </c>
      <c r="BE3" s="45">
        <v>2039</v>
      </c>
      <c r="BF3" s="45">
        <v>2040</v>
      </c>
      <c r="BG3" s="45">
        <v>2041</v>
      </c>
      <c r="BH3" s="45">
        <v>2042</v>
      </c>
      <c r="BI3" s="45">
        <v>2043</v>
      </c>
      <c r="BJ3" s="45">
        <v>2044</v>
      </c>
      <c r="BK3" s="131" t="s">
        <v>213</v>
      </c>
      <c r="BL3" s="131" t="s">
        <v>214</v>
      </c>
      <c r="BM3" s="131" t="s">
        <v>215</v>
      </c>
    </row>
    <row r="4" spans="1:65" s="46" customFormat="1" ht="42.95" customHeight="1">
      <c r="B4" s="1">
        <v>1</v>
      </c>
      <c r="D4" s="42" t="s">
        <v>87</v>
      </c>
      <c r="E4" s="6" t="s">
        <v>72</v>
      </c>
      <c r="F4" s="24">
        <v>4</v>
      </c>
      <c r="G4" s="24"/>
      <c r="H4" s="24"/>
      <c r="I4" s="24"/>
      <c r="J4" s="24"/>
      <c r="K4" s="24"/>
      <c r="L4" s="24"/>
      <c r="M4" s="5">
        <v>1936</v>
      </c>
      <c r="N4" s="28">
        <v>42</v>
      </c>
      <c r="O4" s="9">
        <v>35857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"/>
      <c r="AG4" s="1"/>
      <c r="AH4" s="1"/>
      <c r="AI4" s="48"/>
      <c r="AJ4" s="62" t="s">
        <v>10</v>
      </c>
      <c r="AK4" s="62"/>
      <c r="AL4" s="6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42" t="s">
        <v>173</v>
      </c>
    </row>
    <row r="5" spans="1:65" s="46" customFormat="1" ht="42.95" customHeight="1">
      <c r="B5" s="1">
        <f>B4+1</f>
        <v>2</v>
      </c>
      <c r="D5" s="42" t="s">
        <v>87</v>
      </c>
      <c r="E5" s="6" t="s">
        <v>72</v>
      </c>
      <c r="F5" s="24">
        <v>11</v>
      </c>
      <c r="G5" s="24"/>
      <c r="H5" s="24"/>
      <c r="I5" s="24"/>
      <c r="J5" s="24"/>
      <c r="K5" s="24"/>
      <c r="L5" s="24"/>
      <c r="M5" s="5">
        <v>1949</v>
      </c>
      <c r="N5" s="28">
        <v>38</v>
      </c>
      <c r="O5" s="9">
        <v>35846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v>33804</v>
      </c>
      <c r="AB5" s="9"/>
      <c r="AC5" s="9"/>
      <c r="AD5" s="9"/>
      <c r="AE5" s="9"/>
      <c r="AF5" s="48"/>
      <c r="AG5" s="48"/>
      <c r="AH5" s="48"/>
      <c r="AI5" s="48"/>
      <c r="AJ5" s="60" t="s">
        <v>11</v>
      </c>
      <c r="AK5" s="60"/>
      <c r="AL5" s="60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 t="s">
        <v>176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 t="s">
        <v>84</v>
      </c>
    </row>
    <row r="6" spans="1:65" s="46" customFormat="1" ht="42.95" customHeight="1">
      <c r="B6" s="1">
        <f>B5+1</f>
        <v>3</v>
      </c>
      <c r="D6" s="42" t="s">
        <v>87</v>
      </c>
      <c r="E6" s="6" t="s">
        <v>88</v>
      </c>
      <c r="F6" s="24">
        <v>36</v>
      </c>
      <c r="G6" s="24"/>
      <c r="H6" s="24"/>
      <c r="I6" s="24"/>
      <c r="J6" s="24"/>
      <c r="K6" s="24"/>
      <c r="L6" s="24"/>
      <c r="M6" s="5">
        <v>1950</v>
      </c>
      <c r="N6" s="28">
        <v>55</v>
      </c>
      <c r="O6" s="9">
        <v>41698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33841</v>
      </c>
      <c r="AB6" s="9"/>
      <c r="AC6" s="9"/>
      <c r="AD6" s="9"/>
      <c r="AE6" s="9"/>
      <c r="AF6" s="48"/>
      <c r="AG6" s="48"/>
      <c r="AH6" s="48"/>
      <c r="AI6" s="48"/>
      <c r="AJ6" s="60" t="s">
        <v>84</v>
      </c>
      <c r="AK6" s="60"/>
      <c r="AL6" s="60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 t="s">
        <v>15</v>
      </c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 t="s">
        <v>175</v>
      </c>
    </row>
    <row r="7" spans="1:65" s="46" customFormat="1" ht="42.95" customHeight="1">
      <c r="B7" s="1">
        <f t="shared" ref="B7:B70" si="0">B6+1</f>
        <v>4</v>
      </c>
      <c r="D7" s="42" t="s">
        <v>87</v>
      </c>
      <c r="E7" s="6" t="s">
        <v>88</v>
      </c>
      <c r="F7" s="24">
        <v>22</v>
      </c>
      <c r="G7" s="24"/>
      <c r="H7" s="24"/>
      <c r="I7" s="24"/>
      <c r="J7" s="24"/>
      <c r="K7" s="24"/>
      <c r="L7" s="24"/>
      <c r="M7" s="5">
        <v>1950</v>
      </c>
      <c r="N7" s="28">
        <v>47</v>
      </c>
      <c r="O7" s="9">
        <v>41698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v>33989</v>
      </c>
      <c r="AB7" s="9"/>
      <c r="AC7" s="9"/>
      <c r="AD7" s="9"/>
      <c r="AE7" s="9"/>
      <c r="AF7" s="48"/>
      <c r="AG7" s="48"/>
      <c r="AH7" s="48"/>
      <c r="AI7" s="48"/>
      <c r="AJ7" s="60" t="s">
        <v>10</v>
      </c>
      <c r="AK7" s="60"/>
      <c r="AL7" s="60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 t="s">
        <v>11</v>
      </c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84</v>
      </c>
    </row>
    <row r="8" spans="1:65" s="46" customFormat="1" ht="42.95" customHeight="1">
      <c r="B8" s="1">
        <f t="shared" si="0"/>
        <v>5</v>
      </c>
      <c r="D8" s="42" t="s">
        <v>87</v>
      </c>
      <c r="E8" s="42" t="s">
        <v>88</v>
      </c>
      <c r="F8" s="7">
        <v>12</v>
      </c>
      <c r="G8" s="7"/>
      <c r="H8" s="7"/>
      <c r="I8" s="7"/>
      <c r="J8" s="7"/>
      <c r="K8" s="7"/>
      <c r="L8" s="7"/>
      <c r="M8" s="1">
        <v>1951</v>
      </c>
      <c r="N8" s="22">
        <v>53</v>
      </c>
      <c r="O8" s="2">
        <v>41698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34470</v>
      </c>
      <c r="AB8" s="2"/>
      <c r="AC8" s="2"/>
      <c r="AD8" s="2"/>
      <c r="AE8" s="2"/>
      <c r="AF8" s="48"/>
      <c r="AG8" s="48"/>
      <c r="AH8" s="48" t="s">
        <v>84</v>
      </c>
      <c r="AI8" s="48"/>
      <c r="AJ8" s="60"/>
      <c r="AK8" s="60"/>
      <c r="AL8" s="60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 t="s">
        <v>11</v>
      </c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 t="s">
        <v>10</v>
      </c>
    </row>
    <row r="9" spans="1:65" s="46" customFormat="1" ht="42.95" customHeight="1">
      <c r="B9" s="1">
        <f t="shared" si="0"/>
        <v>6</v>
      </c>
      <c r="D9" s="42" t="s">
        <v>87</v>
      </c>
      <c r="E9" s="6" t="s">
        <v>88</v>
      </c>
      <c r="F9" s="24">
        <v>10</v>
      </c>
      <c r="G9" s="24"/>
      <c r="H9" s="24"/>
      <c r="I9" s="24"/>
      <c r="J9" s="24"/>
      <c r="K9" s="24"/>
      <c r="L9" s="24"/>
      <c r="M9" s="5">
        <v>1951</v>
      </c>
      <c r="N9" s="28">
        <v>53</v>
      </c>
      <c r="O9" s="9">
        <v>41698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v>33953</v>
      </c>
      <c r="AB9" s="9"/>
      <c r="AC9" s="9"/>
      <c r="AD9" s="9"/>
      <c r="AE9" s="9"/>
      <c r="AF9" s="48"/>
      <c r="AG9" s="48"/>
      <c r="AH9" s="48" t="s">
        <v>84</v>
      </c>
      <c r="AI9" s="48"/>
      <c r="AJ9" s="60"/>
      <c r="AK9" s="60"/>
      <c r="AL9" s="60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 t="s">
        <v>11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 t="s">
        <v>10</v>
      </c>
    </row>
    <row r="10" spans="1:65" s="46" customFormat="1" ht="42.95" customHeight="1">
      <c r="B10" s="1">
        <f t="shared" si="0"/>
        <v>7</v>
      </c>
      <c r="D10" s="42" t="s">
        <v>87</v>
      </c>
      <c r="E10" s="6" t="s">
        <v>88</v>
      </c>
      <c r="F10" s="24">
        <v>8</v>
      </c>
      <c r="G10" s="24"/>
      <c r="H10" s="24"/>
      <c r="I10" s="24"/>
      <c r="J10" s="24"/>
      <c r="K10" s="24"/>
      <c r="L10" s="24"/>
      <c r="M10" s="5">
        <v>1951</v>
      </c>
      <c r="N10" s="28">
        <v>53</v>
      </c>
      <c r="O10" s="9">
        <v>41698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33842</v>
      </c>
      <c r="AB10" s="9"/>
      <c r="AC10" s="9"/>
      <c r="AD10" s="9"/>
      <c r="AE10" s="9"/>
      <c r="AF10" s="48"/>
      <c r="AG10" s="48"/>
      <c r="AH10" s="48" t="s">
        <v>84</v>
      </c>
      <c r="AI10" s="48"/>
      <c r="AJ10" s="60"/>
      <c r="AK10" s="60"/>
      <c r="AL10" s="60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 t="s">
        <v>11</v>
      </c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 t="s">
        <v>10</v>
      </c>
    </row>
    <row r="11" spans="1:65" s="46" customFormat="1" ht="42.95" customHeight="1">
      <c r="B11" s="1">
        <f t="shared" si="0"/>
        <v>8</v>
      </c>
      <c r="D11" s="42" t="s">
        <v>87</v>
      </c>
      <c r="E11" s="6" t="s">
        <v>88</v>
      </c>
      <c r="F11" s="24">
        <v>30</v>
      </c>
      <c r="G11" s="24"/>
      <c r="H11" s="24"/>
      <c r="I11" s="24"/>
      <c r="J11" s="24"/>
      <c r="K11" s="24"/>
      <c r="L11" s="24"/>
      <c r="M11" s="5">
        <v>1951</v>
      </c>
      <c r="N11" s="28">
        <v>53</v>
      </c>
      <c r="O11" s="9">
        <v>41718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v>35793</v>
      </c>
      <c r="AB11" s="9"/>
      <c r="AC11" s="9"/>
      <c r="AD11" s="9"/>
      <c r="AE11" s="9"/>
      <c r="AF11" s="48"/>
      <c r="AG11" s="48"/>
      <c r="AH11" s="48"/>
      <c r="AI11" s="48"/>
      <c r="AJ11" s="60" t="s">
        <v>11</v>
      </c>
      <c r="AK11" s="60"/>
      <c r="AL11" s="6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 t="s">
        <v>15</v>
      </c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 t="s">
        <v>10</v>
      </c>
    </row>
    <row r="12" spans="1:65" s="46" customFormat="1" ht="42.95" customHeight="1">
      <c r="B12" s="1">
        <f t="shared" si="0"/>
        <v>9</v>
      </c>
      <c r="C12" s="90">
        <v>5.90350010000186E+16</v>
      </c>
      <c r="D12" s="42" t="s">
        <v>87</v>
      </c>
      <c r="E12" s="6" t="s">
        <v>89</v>
      </c>
      <c r="F12" s="24">
        <v>2</v>
      </c>
      <c r="G12" s="91">
        <v>617060</v>
      </c>
      <c r="H12" s="24" t="s">
        <v>219</v>
      </c>
      <c r="I12" s="75"/>
      <c r="J12" s="83"/>
      <c r="K12" s="65" t="s">
        <v>255</v>
      </c>
      <c r="L12" s="24" t="s">
        <v>220</v>
      </c>
      <c r="M12" s="5">
        <v>1951</v>
      </c>
      <c r="N12" s="28">
        <v>50</v>
      </c>
      <c r="O12" s="9">
        <v>34914</v>
      </c>
      <c r="P12" s="28">
        <v>2</v>
      </c>
      <c r="Q12" s="28">
        <v>2</v>
      </c>
      <c r="R12" s="71">
        <v>542</v>
      </c>
      <c r="S12" s="72">
        <v>12</v>
      </c>
      <c r="T12" s="92">
        <v>500.4</v>
      </c>
      <c r="U12" s="85"/>
      <c r="V12" s="85"/>
      <c r="W12" s="85"/>
      <c r="X12" s="85"/>
      <c r="Y12" s="85"/>
      <c r="Z12" s="62" t="s">
        <v>256</v>
      </c>
      <c r="AA12" s="9">
        <v>34985</v>
      </c>
      <c r="AB12" s="28">
        <f>M12</f>
        <v>1951</v>
      </c>
      <c r="AC12" s="85"/>
      <c r="AD12" s="9"/>
      <c r="AE12" s="9"/>
      <c r="AF12" s="48"/>
      <c r="AG12" s="48"/>
      <c r="AH12" s="48"/>
      <c r="AI12" s="48"/>
      <c r="AJ12" s="60" t="s">
        <v>11</v>
      </c>
      <c r="AK12" s="60"/>
      <c r="AL12" s="6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 t="s">
        <v>10</v>
      </c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65" t="s">
        <v>262</v>
      </c>
      <c r="BL12" s="65" t="s">
        <v>263</v>
      </c>
      <c r="BM12" s="65" t="s">
        <v>219</v>
      </c>
    </row>
    <row r="13" spans="1:65" s="46" customFormat="1" ht="42.95" customHeight="1">
      <c r="B13" s="1">
        <f t="shared" si="0"/>
        <v>10</v>
      </c>
      <c r="D13" s="42" t="s">
        <v>87</v>
      </c>
      <c r="E13" s="6" t="s">
        <v>88</v>
      </c>
      <c r="F13" s="24">
        <v>32</v>
      </c>
      <c r="G13" s="24"/>
      <c r="H13" s="24"/>
      <c r="I13" s="24"/>
      <c r="J13" s="24"/>
      <c r="K13" s="24"/>
      <c r="L13" s="24"/>
      <c r="M13" s="5">
        <v>1951</v>
      </c>
      <c r="N13" s="28">
        <v>50</v>
      </c>
      <c r="O13" s="9">
        <v>41698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35394</v>
      </c>
      <c r="AB13" s="9"/>
      <c r="AC13" s="9"/>
      <c r="AD13" s="9"/>
      <c r="AE13" s="9"/>
      <c r="AF13" s="48"/>
      <c r="AG13" s="48"/>
      <c r="AH13" s="48"/>
      <c r="AI13" s="48"/>
      <c r="AJ13" s="60" t="s">
        <v>10</v>
      </c>
      <c r="AK13" s="60"/>
      <c r="AL13" s="6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 t="s">
        <v>84</v>
      </c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 t="s">
        <v>177</v>
      </c>
    </row>
    <row r="14" spans="1:65" s="46" customFormat="1" ht="42.95" customHeight="1">
      <c r="B14" s="1">
        <f t="shared" si="0"/>
        <v>11</v>
      </c>
      <c r="D14" s="42" t="s">
        <v>87</v>
      </c>
      <c r="E14" s="6" t="s">
        <v>90</v>
      </c>
      <c r="F14" s="24">
        <v>34</v>
      </c>
      <c r="G14" s="24"/>
      <c r="H14" s="24"/>
      <c r="I14" s="24"/>
      <c r="J14" s="24"/>
      <c r="K14" s="24"/>
      <c r="L14" s="24"/>
      <c r="M14" s="5">
        <v>1951</v>
      </c>
      <c r="N14" s="28">
        <v>50</v>
      </c>
      <c r="O14" s="9">
        <v>41698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34186</v>
      </c>
      <c r="AB14" s="9"/>
      <c r="AC14" s="9"/>
      <c r="AD14" s="9"/>
      <c r="AE14" s="9"/>
      <c r="AF14" s="48"/>
      <c r="AG14" s="48"/>
      <c r="AH14" s="48"/>
      <c r="AI14" s="48"/>
      <c r="AJ14" s="60"/>
      <c r="AK14" s="60" t="s">
        <v>84</v>
      </c>
      <c r="AL14" s="60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 t="s">
        <v>15</v>
      </c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 t="s">
        <v>10</v>
      </c>
    </row>
    <row r="15" spans="1:65" s="46" customFormat="1" ht="42.95" customHeight="1">
      <c r="B15" s="1">
        <f t="shared" si="0"/>
        <v>12</v>
      </c>
      <c r="C15" s="90">
        <v>5.90350010000186E+16</v>
      </c>
      <c r="D15" s="42" t="s">
        <v>87</v>
      </c>
      <c r="E15" s="6" t="s">
        <v>89</v>
      </c>
      <c r="F15" s="24">
        <v>1</v>
      </c>
      <c r="G15" s="91">
        <v>617060</v>
      </c>
      <c r="H15" s="24" t="s">
        <v>219</v>
      </c>
      <c r="I15" s="75"/>
      <c r="J15" s="83"/>
      <c r="K15" s="65" t="s">
        <v>255</v>
      </c>
      <c r="L15" s="24" t="s">
        <v>220</v>
      </c>
      <c r="M15" s="5">
        <v>1951</v>
      </c>
      <c r="N15" s="28">
        <v>49</v>
      </c>
      <c r="O15" s="9">
        <v>34914</v>
      </c>
      <c r="P15" s="28">
        <v>2</v>
      </c>
      <c r="Q15" s="28">
        <v>2</v>
      </c>
      <c r="R15" s="62">
        <v>504.9</v>
      </c>
      <c r="S15" s="82">
        <v>12</v>
      </c>
      <c r="T15" s="69">
        <v>504.9</v>
      </c>
      <c r="U15" s="85"/>
      <c r="V15" s="85"/>
      <c r="W15" s="85"/>
      <c r="X15" s="85"/>
      <c r="Y15" s="85"/>
      <c r="Z15" s="62" t="s">
        <v>256</v>
      </c>
      <c r="AA15" s="9">
        <v>34857</v>
      </c>
      <c r="AB15" s="28">
        <f>M15</f>
        <v>1951</v>
      </c>
      <c r="AC15" s="85"/>
      <c r="AD15" s="9"/>
      <c r="AE15" s="9"/>
      <c r="AF15" s="48"/>
      <c r="AG15" s="48"/>
      <c r="AH15" s="48"/>
      <c r="AI15" s="48"/>
      <c r="AJ15" s="60" t="s">
        <v>10</v>
      </c>
      <c r="AK15" s="60"/>
      <c r="AL15" s="60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 t="s">
        <v>82</v>
      </c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65" t="s">
        <v>264</v>
      </c>
      <c r="BL15" s="65" t="s">
        <v>265</v>
      </c>
      <c r="BM15" s="65" t="s">
        <v>219</v>
      </c>
    </row>
    <row r="16" spans="1:65" s="46" customFormat="1" ht="42.95" customHeight="1">
      <c r="B16" s="1">
        <f t="shared" si="0"/>
        <v>13</v>
      </c>
      <c r="D16" s="42" t="s">
        <v>87</v>
      </c>
      <c r="E16" s="6" t="s">
        <v>90</v>
      </c>
      <c r="F16" s="24">
        <v>16</v>
      </c>
      <c r="G16" s="24"/>
      <c r="H16" s="24"/>
      <c r="I16" s="24"/>
      <c r="J16" s="24"/>
      <c r="K16" s="24"/>
      <c r="L16" s="24"/>
      <c r="M16" s="5">
        <v>1952</v>
      </c>
      <c r="N16" s="28">
        <v>53</v>
      </c>
      <c r="O16" s="9">
        <v>41698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36690</v>
      </c>
      <c r="AB16" s="9"/>
      <c r="AC16" s="9"/>
      <c r="AD16" s="9"/>
      <c r="AE16" s="9"/>
      <c r="AF16" s="48"/>
      <c r="AG16" s="48"/>
      <c r="AH16" s="48"/>
      <c r="AI16" s="48"/>
      <c r="AJ16" s="60" t="s">
        <v>10</v>
      </c>
      <c r="AK16" s="60"/>
      <c r="AL16" s="60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 t="s">
        <v>11</v>
      </c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 t="s">
        <v>84</v>
      </c>
    </row>
    <row r="17" spans="2:62" s="46" customFormat="1" ht="42.95" customHeight="1">
      <c r="B17" s="1">
        <f t="shared" si="0"/>
        <v>14</v>
      </c>
      <c r="D17" s="42" t="s">
        <v>87</v>
      </c>
      <c r="E17" s="6" t="s">
        <v>88</v>
      </c>
      <c r="F17" s="24">
        <v>28</v>
      </c>
      <c r="G17" s="24"/>
      <c r="H17" s="24"/>
      <c r="I17" s="24"/>
      <c r="J17" s="24"/>
      <c r="K17" s="24"/>
      <c r="L17" s="24"/>
      <c r="M17" s="5">
        <v>1952</v>
      </c>
      <c r="N17" s="28">
        <v>53</v>
      </c>
      <c r="O17" s="9">
        <v>41698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34015</v>
      </c>
      <c r="AB17" s="9"/>
      <c r="AC17" s="9"/>
      <c r="AD17" s="9"/>
      <c r="AE17" s="9"/>
      <c r="AF17" s="48"/>
      <c r="AG17" s="48"/>
      <c r="AH17" s="48"/>
      <c r="AI17" s="48"/>
      <c r="AJ17" s="60" t="s">
        <v>10</v>
      </c>
      <c r="AK17" s="60"/>
      <c r="AL17" s="60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 t="s">
        <v>11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 t="s">
        <v>10</v>
      </c>
    </row>
    <row r="18" spans="2:62" s="46" customFormat="1" ht="42.95" customHeight="1">
      <c r="B18" s="1">
        <f t="shared" si="0"/>
        <v>15</v>
      </c>
      <c r="D18" s="42" t="s">
        <v>87</v>
      </c>
      <c r="E18" s="6" t="s">
        <v>88</v>
      </c>
      <c r="F18" s="7">
        <v>17</v>
      </c>
      <c r="G18" s="7"/>
      <c r="H18" s="7"/>
      <c r="I18" s="7"/>
      <c r="J18" s="7"/>
      <c r="K18" s="7"/>
      <c r="L18" s="7"/>
      <c r="M18" s="16">
        <v>1953</v>
      </c>
      <c r="N18" s="16">
        <v>53</v>
      </c>
      <c r="O18" s="14">
        <v>41698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36322</v>
      </c>
      <c r="AB18" s="14"/>
      <c r="AC18" s="14"/>
      <c r="AD18" s="14"/>
      <c r="AE18" s="14"/>
      <c r="AF18" s="48"/>
      <c r="AG18" s="48"/>
      <c r="AH18" s="48"/>
      <c r="AI18" s="48"/>
      <c r="AJ18" s="60" t="s">
        <v>10</v>
      </c>
      <c r="AK18" s="60"/>
      <c r="AL18" s="60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 t="s">
        <v>11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 t="s">
        <v>84</v>
      </c>
    </row>
    <row r="19" spans="2:62" s="46" customFormat="1" ht="42.95" customHeight="1">
      <c r="B19" s="1">
        <f t="shared" si="0"/>
        <v>16</v>
      </c>
      <c r="D19" s="42" t="s">
        <v>87</v>
      </c>
      <c r="E19" s="6" t="s">
        <v>88</v>
      </c>
      <c r="F19" s="7">
        <v>19</v>
      </c>
      <c r="G19" s="7"/>
      <c r="H19" s="7"/>
      <c r="I19" s="7"/>
      <c r="J19" s="7"/>
      <c r="K19" s="7"/>
      <c r="L19" s="7"/>
      <c r="M19" s="16">
        <v>1953</v>
      </c>
      <c r="N19" s="16">
        <v>53</v>
      </c>
      <c r="O19" s="14">
        <v>41698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33931</v>
      </c>
      <c r="AB19" s="14"/>
      <c r="AC19" s="14"/>
      <c r="AD19" s="14"/>
      <c r="AE19" s="14"/>
      <c r="AF19" s="48"/>
      <c r="AG19" s="48"/>
      <c r="AH19" s="48"/>
      <c r="AI19" s="48"/>
      <c r="AJ19" s="60" t="s">
        <v>10</v>
      </c>
      <c r="AK19" s="60"/>
      <c r="AL19" s="60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 t="s">
        <v>11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 t="s">
        <v>84</v>
      </c>
    </row>
    <row r="20" spans="2:62" s="46" customFormat="1" ht="42.95" customHeight="1">
      <c r="B20" s="1">
        <f t="shared" si="0"/>
        <v>17</v>
      </c>
      <c r="D20" s="42" t="s">
        <v>87</v>
      </c>
      <c r="E20" s="6" t="s">
        <v>88</v>
      </c>
      <c r="F20" s="7">
        <v>5</v>
      </c>
      <c r="G20" s="7"/>
      <c r="H20" s="7"/>
      <c r="I20" s="7"/>
      <c r="J20" s="7"/>
      <c r="K20" s="7"/>
      <c r="L20" s="7"/>
      <c r="M20" s="16">
        <v>1953</v>
      </c>
      <c r="N20" s="16">
        <v>52</v>
      </c>
      <c r="O20" s="14">
        <v>41698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v>33759</v>
      </c>
      <c r="AB20" s="14"/>
      <c r="AC20" s="14"/>
      <c r="AD20" s="14"/>
      <c r="AE20" s="14"/>
      <c r="AF20" s="48"/>
      <c r="AG20" s="48"/>
      <c r="AH20" s="48"/>
      <c r="AI20" s="48"/>
      <c r="AJ20" s="60" t="s">
        <v>10</v>
      </c>
      <c r="AK20" s="60"/>
      <c r="AL20" s="60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 t="s">
        <v>11</v>
      </c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 t="s">
        <v>10</v>
      </c>
    </row>
    <row r="21" spans="2:62" s="46" customFormat="1" ht="42.95" customHeight="1">
      <c r="B21" s="1">
        <f t="shared" si="0"/>
        <v>18</v>
      </c>
      <c r="D21" s="42" t="s">
        <v>87</v>
      </c>
      <c r="E21" s="42" t="s">
        <v>18</v>
      </c>
      <c r="F21" s="7">
        <v>11</v>
      </c>
      <c r="G21" s="7"/>
      <c r="H21" s="7"/>
      <c r="I21" s="7"/>
      <c r="J21" s="7"/>
      <c r="K21" s="7"/>
      <c r="L21" s="7"/>
      <c r="M21" s="4" t="s">
        <v>83</v>
      </c>
      <c r="N21" s="29">
        <v>49</v>
      </c>
      <c r="O21" s="33">
        <v>42346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10">
        <v>34311</v>
      </c>
      <c r="AB21" s="10"/>
      <c r="AC21" s="10"/>
      <c r="AD21" s="10"/>
      <c r="AE21" s="10"/>
      <c r="AF21" s="48"/>
      <c r="AG21" s="48"/>
      <c r="AH21" s="48"/>
      <c r="AI21" s="48"/>
      <c r="AJ21" s="60" t="s">
        <v>10</v>
      </c>
      <c r="AK21" s="60"/>
      <c r="AL21" s="60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 t="s">
        <v>11</v>
      </c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 t="s">
        <v>10</v>
      </c>
    </row>
    <row r="22" spans="2:62" s="46" customFormat="1" ht="42.95" customHeight="1">
      <c r="B22" s="1">
        <f t="shared" si="0"/>
        <v>19</v>
      </c>
      <c r="D22" s="42" t="s">
        <v>87</v>
      </c>
      <c r="E22" s="42" t="s">
        <v>18</v>
      </c>
      <c r="F22" s="7">
        <v>13</v>
      </c>
      <c r="G22" s="7"/>
      <c r="H22" s="7"/>
      <c r="I22" s="7"/>
      <c r="J22" s="7"/>
      <c r="K22" s="7"/>
      <c r="L22" s="7"/>
      <c r="M22" s="4" t="s">
        <v>83</v>
      </c>
      <c r="N22" s="29">
        <v>47</v>
      </c>
      <c r="O22" s="33">
        <v>42346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10">
        <v>33990</v>
      </c>
      <c r="AB22" s="10"/>
      <c r="AC22" s="10"/>
      <c r="AD22" s="10"/>
      <c r="AE22" s="10"/>
      <c r="AF22" s="48"/>
      <c r="AG22" s="48"/>
      <c r="AH22" s="48"/>
      <c r="AI22" s="48"/>
      <c r="AJ22" s="60" t="s">
        <v>10</v>
      </c>
      <c r="AK22" s="60"/>
      <c r="AL22" s="60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 t="s">
        <v>11</v>
      </c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 t="s">
        <v>10</v>
      </c>
    </row>
    <row r="23" spans="2:62" s="46" customFormat="1" ht="42.95" customHeight="1">
      <c r="B23" s="1">
        <f t="shared" si="0"/>
        <v>20</v>
      </c>
      <c r="D23" s="42" t="s">
        <v>87</v>
      </c>
      <c r="E23" s="6" t="s">
        <v>18</v>
      </c>
      <c r="F23" s="24">
        <v>14</v>
      </c>
      <c r="G23" s="24"/>
      <c r="H23" s="24"/>
      <c r="I23" s="24"/>
      <c r="J23" s="24"/>
      <c r="K23" s="24"/>
      <c r="L23" s="24"/>
      <c r="M23" s="5" t="s">
        <v>58</v>
      </c>
      <c r="N23" s="28">
        <v>52</v>
      </c>
      <c r="O23" s="9">
        <v>42345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v>33966</v>
      </c>
      <c r="AB23" s="9"/>
      <c r="AC23" s="9"/>
      <c r="AD23" s="9"/>
      <c r="AE23" s="9"/>
      <c r="AF23" s="48"/>
      <c r="AG23" s="48"/>
      <c r="AH23" s="48" t="s">
        <v>11</v>
      </c>
      <c r="AI23" s="48"/>
      <c r="AJ23" s="60"/>
      <c r="AK23" s="60"/>
      <c r="AL23" s="60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2:62" s="46" customFormat="1" ht="42.95" customHeight="1">
      <c r="B24" s="1">
        <f t="shared" si="0"/>
        <v>21</v>
      </c>
      <c r="D24" s="42" t="s">
        <v>87</v>
      </c>
      <c r="E24" s="6" t="s">
        <v>88</v>
      </c>
      <c r="F24" s="24">
        <v>27</v>
      </c>
      <c r="G24" s="24"/>
      <c r="H24" s="24"/>
      <c r="I24" s="24"/>
      <c r="J24" s="24"/>
      <c r="K24" s="24"/>
      <c r="L24" s="24"/>
      <c r="M24" s="5">
        <v>1954</v>
      </c>
      <c r="N24" s="28">
        <v>60</v>
      </c>
      <c r="O24" s="9">
        <v>41718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v>35951</v>
      </c>
      <c r="AB24" s="9"/>
      <c r="AC24" s="9"/>
      <c r="AD24" s="9"/>
      <c r="AE24" s="9"/>
      <c r="AF24" s="48"/>
      <c r="AG24" s="48"/>
      <c r="AH24" s="48" t="s">
        <v>11</v>
      </c>
      <c r="AI24" s="48"/>
      <c r="AJ24" s="60"/>
      <c r="AK24" s="60"/>
      <c r="AL24" s="60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 t="s">
        <v>84</v>
      </c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 t="s">
        <v>174</v>
      </c>
    </row>
    <row r="25" spans="2:62" s="46" customFormat="1" ht="42.95" customHeight="1">
      <c r="B25" s="1">
        <f t="shared" si="0"/>
        <v>22</v>
      </c>
      <c r="D25" s="42" t="s">
        <v>87</v>
      </c>
      <c r="E25" s="42" t="s">
        <v>91</v>
      </c>
      <c r="F25" s="7">
        <v>2</v>
      </c>
      <c r="G25" s="7"/>
      <c r="H25" s="7"/>
      <c r="I25" s="7"/>
      <c r="J25" s="7"/>
      <c r="K25" s="7"/>
      <c r="L25" s="7"/>
      <c r="M25" s="16">
        <v>1954</v>
      </c>
      <c r="N25" s="16">
        <v>60</v>
      </c>
      <c r="O25" s="14">
        <v>41718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35759</v>
      </c>
      <c r="AB25" s="14"/>
      <c r="AC25" s="14"/>
      <c r="AD25" s="14"/>
      <c r="AE25" s="14"/>
      <c r="AF25" s="48"/>
      <c r="AG25" s="48"/>
      <c r="AH25" s="48"/>
      <c r="AI25" s="48"/>
      <c r="AJ25" s="60"/>
      <c r="AK25" s="60" t="s">
        <v>10</v>
      </c>
      <c r="AL25" s="60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 t="s">
        <v>11</v>
      </c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 t="s">
        <v>84</v>
      </c>
    </row>
    <row r="26" spans="2:62" s="46" customFormat="1" ht="42.95" customHeight="1">
      <c r="B26" s="1">
        <f t="shared" si="0"/>
        <v>23</v>
      </c>
      <c r="D26" s="42" t="s">
        <v>87</v>
      </c>
      <c r="E26" s="6" t="s">
        <v>88</v>
      </c>
      <c r="F26" s="7">
        <v>25</v>
      </c>
      <c r="G26" s="7"/>
      <c r="H26" s="7"/>
      <c r="I26" s="7"/>
      <c r="J26" s="7"/>
      <c r="K26" s="7"/>
      <c r="L26" s="7"/>
      <c r="M26" s="16">
        <v>1954</v>
      </c>
      <c r="N26" s="16">
        <v>60</v>
      </c>
      <c r="O26" s="14">
        <v>41718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39259</v>
      </c>
      <c r="AB26" s="14"/>
      <c r="AC26" s="14"/>
      <c r="AD26" s="14"/>
      <c r="AE26" s="14"/>
      <c r="AF26" s="48"/>
      <c r="AG26" s="48"/>
      <c r="AH26" s="48"/>
      <c r="AI26" s="48"/>
      <c r="AJ26" s="60"/>
      <c r="AK26" s="60" t="s">
        <v>10</v>
      </c>
      <c r="AL26" s="60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 t="s">
        <v>11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 t="s">
        <v>84</v>
      </c>
    </row>
    <row r="27" spans="2:62" s="46" customFormat="1" ht="42.95" customHeight="1">
      <c r="B27" s="1">
        <f t="shared" si="0"/>
        <v>24</v>
      </c>
      <c r="D27" s="42" t="s">
        <v>87</v>
      </c>
      <c r="E27" s="42" t="s">
        <v>91</v>
      </c>
      <c r="F27" s="7">
        <v>3</v>
      </c>
      <c r="G27" s="7"/>
      <c r="H27" s="7"/>
      <c r="I27" s="7"/>
      <c r="J27" s="7"/>
      <c r="K27" s="7"/>
      <c r="L27" s="7"/>
      <c r="M27" s="16">
        <v>1954</v>
      </c>
      <c r="N27" s="16">
        <v>53</v>
      </c>
      <c r="O27" s="14">
        <v>41698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34078</v>
      </c>
      <c r="AB27" s="14"/>
      <c r="AC27" s="14"/>
      <c r="AD27" s="14"/>
      <c r="AE27" s="14"/>
      <c r="AF27" s="48"/>
      <c r="AG27" s="48"/>
      <c r="AH27" s="48"/>
      <c r="AI27" s="48"/>
      <c r="AJ27" s="60" t="s">
        <v>17</v>
      </c>
      <c r="AK27" s="60"/>
      <c r="AL27" s="60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 t="s">
        <v>11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 t="s">
        <v>84</v>
      </c>
    </row>
    <row r="28" spans="2:62" s="46" customFormat="1" ht="42.95" customHeight="1">
      <c r="B28" s="1">
        <f t="shared" si="0"/>
        <v>25</v>
      </c>
      <c r="D28" s="42" t="s">
        <v>87</v>
      </c>
      <c r="E28" s="42" t="s">
        <v>91</v>
      </c>
      <c r="F28" s="7">
        <v>4</v>
      </c>
      <c r="G28" s="7"/>
      <c r="H28" s="7"/>
      <c r="I28" s="7"/>
      <c r="J28" s="7"/>
      <c r="K28" s="7"/>
      <c r="L28" s="7"/>
      <c r="M28" s="16">
        <v>1954</v>
      </c>
      <c r="N28" s="16">
        <v>53</v>
      </c>
      <c r="O28" s="14">
        <v>41718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38677</v>
      </c>
      <c r="AB28" s="14"/>
      <c r="AC28" s="14"/>
      <c r="AD28" s="14"/>
      <c r="AE28" s="14"/>
      <c r="AF28" s="48"/>
      <c r="AG28" s="48"/>
      <c r="AH28" s="48"/>
      <c r="AI28" s="48"/>
      <c r="AJ28" s="60"/>
      <c r="AK28" s="60" t="s">
        <v>10</v>
      </c>
      <c r="AL28" s="60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 t="s">
        <v>11</v>
      </c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 t="s">
        <v>84</v>
      </c>
    </row>
    <row r="29" spans="2:62" s="46" customFormat="1" ht="42.95" customHeight="1">
      <c r="B29" s="1">
        <f t="shared" si="0"/>
        <v>26</v>
      </c>
      <c r="D29" s="42" t="s">
        <v>87</v>
      </c>
      <c r="E29" s="42" t="s">
        <v>18</v>
      </c>
      <c r="F29" s="24">
        <v>12</v>
      </c>
      <c r="G29" s="24"/>
      <c r="H29" s="24"/>
      <c r="I29" s="24"/>
      <c r="J29" s="24"/>
      <c r="K29" s="24"/>
      <c r="L29" s="24"/>
      <c r="M29" s="4" t="s">
        <v>58</v>
      </c>
      <c r="N29" s="30">
        <v>46</v>
      </c>
      <c r="O29" s="10">
        <v>41981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38859</v>
      </c>
      <c r="AB29" s="10"/>
      <c r="AC29" s="10"/>
      <c r="AD29" s="10"/>
      <c r="AE29" s="10"/>
      <c r="AF29" s="48"/>
      <c r="AG29" s="48"/>
      <c r="AH29" s="48"/>
      <c r="AI29" s="48"/>
      <c r="AJ29" s="60"/>
      <c r="AK29" s="60" t="s">
        <v>84</v>
      </c>
      <c r="AL29" s="60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 t="s">
        <v>11</v>
      </c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</row>
    <row r="30" spans="2:62" s="46" customFormat="1" ht="42.95" customHeight="1">
      <c r="B30" s="1">
        <f t="shared" si="0"/>
        <v>27</v>
      </c>
      <c r="D30" s="42" t="s">
        <v>87</v>
      </c>
      <c r="E30" s="6" t="s">
        <v>19</v>
      </c>
      <c r="F30" s="24">
        <v>18</v>
      </c>
      <c r="G30" s="24"/>
      <c r="H30" s="24"/>
      <c r="I30" s="24"/>
      <c r="J30" s="24"/>
      <c r="K30" s="24"/>
      <c r="L30" s="24"/>
      <c r="M30" s="5">
        <v>1955</v>
      </c>
      <c r="N30" s="28">
        <v>59</v>
      </c>
      <c r="O30" s="9">
        <v>41718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v>34046</v>
      </c>
      <c r="AB30" s="9"/>
      <c r="AC30" s="9"/>
      <c r="AD30" s="9"/>
      <c r="AE30" s="9"/>
      <c r="AF30" s="48"/>
      <c r="AG30" s="48"/>
      <c r="AH30" s="48"/>
      <c r="AI30" s="48"/>
      <c r="AJ30" s="60" t="s">
        <v>11</v>
      </c>
      <c r="AK30" s="60"/>
      <c r="AL30" s="60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 t="s">
        <v>84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 t="s">
        <v>174</v>
      </c>
    </row>
    <row r="31" spans="2:62" s="46" customFormat="1" ht="42.95" customHeight="1">
      <c r="B31" s="1">
        <f t="shared" si="0"/>
        <v>28</v>
      </c>
      <c r="D31" s="42" t="s">
        <v>87</v>
      </c>
      <c r="E31" s="6" t="s">
        <v>91</v>
      </c>
      <c r="F31" s="24">
        <v>5</v>
      </c>
      <c r="G31" s="24"/>
      <c r="H31" s="24"/>
      <c r="I31" s="24"/>
      <c r="J31" s="24"/>
      <c r="K31" s="24"/>
      <c r="L31" s="24"/>
      <c r="M31" s="5">
        <v>1955</v>
      </c>
      <c r="N31" s="28">
        <v>53</v>
      </c>
      <c r="O31" s="9">
        <v>41698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v>38554</v>
      </c>
      <c r="AB31" s="9"/>
      <c r="AC31" s="9"/>
      <c r="AD31" s="9"/>
      <c r="AE31" s="9"/>
      <c r="AF31" s="48"/>
      <c r="AG31" s="48"/>
      <c r="AH31" s="48"/>
      <c r="AI31" s="48"/>
      <c r="AJ31" s="60" t="s">
        <v>11</v>
      </c>
      <c r="AK31" s="60"/>
      <c r="AL31" s="60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 t="s">
        <v>84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 t="s">
        <v>10</v>
      </c>
    </row>
    <row r="32" spans="2:62" s="46" customFormat="1" ht="42.95" customHeight="1">
      <c r="B32" s="1">
        <f t="shared" si="0"/>
        <v>29</v>
      </c>
      <c r="D32" s="42" t="s">
        <v>87</v>
      </c>
      <c r="E32" s="6" t="s">
        <v>18</v>
      </c>
      <c r="F32" s="24">
        <v>9</v>
      </c>
      <c r="G32" s="24"/>
      <c r="H32" s="24"/>
      <c r="I32" s="24"/>
      <c r="J32" s="24"/>
      <c r="K32" s="24"/>
      <c r="L32" s="24"/>
      <c r="M32" s="5" t="s">
        <v>71</v>
      </c>
      <c r="N32" s="28">
        <v>52</v>
      </c>
      <c r="O32" s="9">
        <v>42345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34235</v>
      </c>
      <c r="AB32" s="9"/>
      <c r="AC32" s="9"/>
      <c r="AD32" s="9"/>
      <c r="AE32" s="9"/>
      <c r="AF32" s="48"/>
      <c r="AG32" s="48"/>
      <c r="AH32" s="48"/>
      <c r="AI32" s="48"/>
      <c r="AJ32" s="60" t="s">
        <v>11</v>
      </c>
      <c r="AK32" s="60"/>
      <c r="AL32" s="60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 t="s">
        <v>10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</row>
    <row r="33" spans="2:65" s="46" customFormat="1" ht="42.95" customHeight="1">
      <c r="B33" s="1">
        <f t="shared" si="0"/>
        <v>30</v>
      </c>
      <c r="D33" s="42" t="s">
        <v>87</v>
      </c>
      <c r="E33" s="6" t="s">
        <v>18</v>
      </c>
      <c r="F33" s="24">
        <v>7</v>
      </c>
      <c r="G33" s="24"/>
      <c r="H33" s="24"/>
      <c r="I33" s="24"/>
      <c r="J33" s="24"/>
      <c r="K33" s="24"/>
      <c r="L33" s="24"/>
      <c r="M33" s="5" t="s">
        <v>71</v>
      </c>
      <c r="N33" s="28">
        <v>50</v>
      </c>
      <c r="O33" s="9">
        <v>42345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v>38708</v>
      </c>
      <c r="AB33" s="9"/>
      <c r="AC33" s="9"/>
      <c r="AD33" s="9"/>
      <c r="AE33" s="9"/>
      <c r="AF33" s="48"/>
      <c r="AG33" s="48"/>
      <c r="AH33" s="48"/>
      <c r="AI33" s="48"/>
      <c r="AJ33" s="60" t="s">
        <v>11</v>
      </c>
      <c r="AK33" s="60"/>
      <c r="AL33" s="60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 t="s">
        <v>10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2:65" s="46" customFormat="1" ht="42.95" customHeight="1">
      <c r="B34" s="1">
        <f t="shared" si="0"/>
        <v>31</v>
      </c>
      <c r="D34" s="42" t="s">
        <v>87</v>
      </c>
      <c r="E34" s="6" t="s">
        <v>88</v>
      </c>
      <c r="F34" s="24">
        <v>37</v>
      </c>
      <c r="G34" s="24"/>
      <c r="H34" s="24"/>
      <c r="I34" s="24"/>
      <c r="J34" s="24"/>
      <c r="K34" s="24"/>
      <c r="L34" s="24"/>
      <c r="M34" s="5">
        <v>1955</v>
      </c>
      <c r="N34" s="28">
        <v>45</v>
      </c>
      <c r="O34" s="9">
        <v>41673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33639</v>
      </c>
      <c r="AB34" s="9"/>
      <c r="AC34" s="9"/>
      <c r="AD34" s="9"/>
      <c r="AE34" s="9"/>
      <c r="AF34" s="48"/>
      <c r="AG34" s="48"/>
      <c r="AH34" s="48"/>
      <c r="AI34" s="48"/>
      <c r="AJ34" s="60" t="s">
        <v>11</v>
      </c>
      <c r="AK34" s="60"/>
      <c r="AL34" s="60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 t="s">
        <v>84</v>
      </c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 t="s">
        <v>10</v>
      </c>
    </row>
    <row r="35" spans="2:65" s="46" customFormat="1" ht="42.95" customHeight="1">
      <c r="B35" s="1">
        <f t="shared" si="0"/>
        <v>32</v>
      </c>
      <c r="D35" s="42" t="s">
        <v>87</v>
      </c>
      <c r="E35" s="6" t="s">
        <v>18</v>
      </c>
      <c r="F35" s="24">
        <v>8</v>
      </c>
      <c r="G35" s="24"/>
      <c r="H35" s="24"/>
      <c r="I35" s="24"/>
      <c r="J35" s="24"/>
      <c r="K35" s="24"/>
      <c r="L35" s="24"/>
      <c r="M35" s="5" t="s">
        <v>71</v>
      </c>
      <c r="N35" s="28">
        <v>43</v>
      </c>
      <c r="O35" s="9">
        <v>42345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>
        <v>34312</v>
      </c>
      <c r="AB35" s="9"/>
      <c r="AC35" s="9"/>
      <c r="AD35" s="9"/>
      <c r="AE35" s="9"/>
      <c r="AF35" s="48"/>
      <c r="AG35" s="48"/>
      <c r="AH35" s="48"/>
      <c r="AI35" s="48"/>
      <c r="AJ35" s="60" t="s">
        <v>11</v>
      </c>
      <c r="AK35" s="60"/>
      <c r="AL35" s="60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 t="s">
        <v>10</v>
      </c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2:65" s="46" customFormat="1" ht="42.95" customHeight="1">
      <c r="B36" s="1">
        <f t="shared" si="0"/>
        <v>33</v>
      </c>
      <c r="D36" s="42" t="s">
        <v>87</v>
      </c>
      <c r="E36" s="6" t="s">
        <v>88</v>
      </c>
      <c r="F36" s="24">
        <v>33</v>
      </c>
      <c r="G36" s="24"/>
      <c r="H36" s="24"/>
      <c r="I36" s="24"/>
      <c r="J36" s="24"/>
      <c r="K36" s="24"/>
      <c r="L36" s="24"/>
      <c r="M36" s="5">
        <v>1955</v>
      </c>
      <c r="N36" s="28">
        <v>41</v>
      </c>
      <c r="O36" s="9">
        <v>41673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33639</v>
      </c>
      <c r="AB36" s="9"/>
      <c r="AC36" s="9"/>
      <c r="AD36" s="9"/>
      <c r="AE36" s="9"/>
      <c r="AF36" s="48"/>
      <c r="AG36" s="48"/>
      <c r="AH36" s="48"/>
      <c r="AI36" s="48"/>
      <c r="AJ36" s="60" t="s">
        <v>84</v>
      </c>
      <c r="AK36" s="60"/>
      <c r="AL36" s="60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 t="s">
        <v>11</v>
      </c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 t="s">
        <v>10</v>
      </c>
    </row>
    <row r="37" spans="2:65" s="46" customFormat="1" ht="42.95" customHeight="1">
      <c r="B37" s="1">
        <f t="shared" si="0"/>
        <v>34</v>
      </c>
      <c r="D37" s="42" t="s">
        <v>87</v>
      </c>
      <c r="E37" s="6" t="s">
        <v>41</v>
      </c>
      <c r="F37" s="24" t="s">
        <v>16</v>
      </c>
      <c r="G37" s="24"/>
      <c r="H37" s="24"/>
      <c r="I37" s="24"/>
      <c r="J37" s="24"/>
      <c r="K37" s="24"/>
      <c r="L37" s="24"/>
      <c r="M37" s="5" t="s">
        <v>59</v>
      </c>
      <c r="N37" s="28">
        <v>49</v>
      </c>
      <c r="O37" s="9">
        <v>42345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34191</v>
      </c>
      <c r="AB37" s="9"/>
      <c r="AC37" s="9"/>
      <c r="AD37" s="9"/>
      <c r="AE37" s="9"/>
      <c r="AF37" s="48"/>
      <c r="AG37" s="48"/>
      <c r="AH37" s="48"/>
      <c r="AI37" s="48"/>
      <c r="AJ37" s="60" t="s">
        <v>11</v>
      </c>
      <c r="AK37" s="60"/>
      <c r="AL37" s="60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 t="s">
        <v>84</v>
      </c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2:65" s="46" customFormat="1" ht="42.95" customHeight="1">
      <c r="B38" s="1">
        <f t="shared" si="0"/>
        <v>35</v>
      </c>
      <c r="D38" s="42" t="s">
        <v>87</v>
      </c>
      <c r="E38" s="6" t="s">
        <v>18</v>
      </c>
      <c r="F38" s="24">
        <v>5</v>
      </c>
      <c r="G38" s="24"/>
      <c r="H38" s="24"/>
      <c r="I38" s="24"/>
      <c r="J38" s="24"/>
      <c r="K38" s="24"/>
      <c r="L38" s="24"/>
      <c r="M38" s="5" t="s">
        <v>59</v>
      </c>
      <c r="N38" s="28">
        <v>52</v>
      </c>
      <c r="O38" s="9">
        <v>42345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v>37347</v>
      </c>
      <c r="AB38" s="9"/>
      <c r="AC38" s="9"/>
      <c r="AD38" s="9"/>
      <c r="AE38" s="9"/>
      <c r="AF38" s="48"/>
      <c r="AG38" s="48"/>
      <c r="AH38" s="48"/>
      <c r="AI38" s="48"/>
      <c r="AJ38" s="60" t="s">
        <v>11</v>
      </c>
      <c r="AK38" s="60"/>
      <c r="AL38" s="60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 t="s">
        <v>10</v>
      </c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2:65" s="46" customFormat="1" ht="42.95" customHeight="1">
      <c r="B39" s="1">
        <f t="shared" si="0"/>
        <v>36</v>
      </c>
      <c r="C39" s="90">
        <v>5.9035001000000304E+16</v>
      </c>
      <c r="D39" s="42" t="s">
        <v>87</v>
      </c>
      <c r="E39" s="6" t="s">
        <v>92</v>
      </c>
      <c r="F39" s="24">
        <v>4</v>
      </c>
      <c r="G39" s="5">
        <v>617060</v>
      </c>
      <c r="H39" s="24" t="s">
        <v>216</v>
      </c>
      <c r="I39" s="24"/>
      <c r="J39" s="24"/>
      <c r="K39" s="4" t="s">
        <v>221</v>
      </c>
      <c r="L39" s="24" t="s">
        <v>14</v>
      </c>
      <c r="M39" s="5">
        <v>1956</v>
      </c>
      <c r="N39" s="28">
        <v>40</v>
      </c>
      <c r="O39" s="9" t="s">
        <v>93</v>
      </c>
      <c r="P39" s="28">
        <v>4</v>
      </c>
      <c r="Q39" s="28">
        <v>4</v>
      </c>
      <c r="R39" s="71">
        <v>3193</v>
      </c>
      <c r="S39" s="1">
        <v>36</v>
      </c>
      <c r="T39" s="69">
        <v>2234.4</v>
      </c>
      <c r="U39" s="9"/>
      <c r="V39" s="9"/>
      <c r="W39" s="9"/>
      <c r="X39" s="9"/>
      <c r="Y39" s="9" t="s">
        <v>222</v>
      </c>
      <c r="Z39" s="62" t="s">
        <v>223</v>
      </c>
      <c r="AA39" s="9">
        <v>33647</v>
      </c>
      <c r="AB39" s="28">
        <v>1956</v>
      </c>
      <c r="AC39" s="9"/>
      <c r="AD39" s="67">
        <v>3216</v>
      </c>
      <c r="AE39" s="62" t="s">
        <v>218</v>
      </c>
      <c r="AF39" s="48"/>
      <c r="AG39" s="48"/>
      <c r="AH39" s="48"/>
      <c r="AI39" s="48"/>
      <c r="AJ39" s="60"/>
      <c r="AK39" s="60" t="s">
        <v>84</v>
      </c>
      <c r="AL39" s="60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 t="s">
        <v>82</v>
      </c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 t="s">
        <v>10</v>
      </c>
      <c r="BK39" s="65" t="s">
        <v>229</v>
      </c>
      <c r="BL39" s="65" t="s">
        <v>230</v>
      </c>
      <c r="BM39" s="65" t="s">
        <v>231</v>
      </c>
    </row>
    <row r="40" spans="2:65" s="46" customFormat="1" ht="42.95" customHeight="1">
      <c r="B40" s="1">
        <f t="shared" si="0"/>
        <v>37</v>
      </c>
      <c r="D40" s="42" t="s">
        <v>87</v>
      </c>
      <c r="E40" s="42" t="s">
        <v>41</v>
      </c>
      <c r="F40" s="24" t="s">
        <v>34</v>
      </c>
      <c r="G40" s="24"/>
      <c r="H40" s="24"/>
      <c r="I40" s="24"/>
      <c r="J40" s="24"/>
      <c r="K40" s="24"/>
      <c r="L40" s="24"/>
      <c r="M40" s="4" t="s">
        <v>45</v>
      </c>
      <c r="N40" s="30">
        <v>47</v>
      </c>
      <c r="O40" s="10">
        <v>42346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>
        <v>34319</v>
      </c>
      <c r="AB40" s="10"/>
      <c r="AC40" s="10"/>
      <c r="AD40" s="10"/>
      <c r="AE40" s="10"/>
      <c r="AF40" s="48"/>
      <c r="AG40" s="48"/>
      <c r="AH40" s="48"/>
      <c r="AI40" s="48"/>
      <c r="AJ40" s="60"/>
      <c r="AK40" s="60"/>
      <c r="AL40" s="60" t="s">
        <v>10</v>
      </c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 t="s">
        <v>11</v>
      </c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 t="s">
        <v>84</v>
      </c>
    </row>
    <row r="41" spans="2:65" s="46" customFormat="1" ht="42.95" customHeight="1">
      <c r="B41" s="1">
        <f t="shared" si="0"/>
        <v>38</v>
      </c>
      <c r="D41" s="42" t="s">
        <v>87</v>
      </c>
      <c r="E41" s="42" t="s">
        <v>94</v>
      </c>
      <c r="F41" s="24">
        <v>1</v>
      </c>
      <c r="G41" s="24"/>
      <c r="H41" s="24"/>
      <c r="I41" s="24"/>
      <c r="J41" s="24"/>
      <c r="K41" s="24"/>
      <c r="L41" s="24"/>
      <c r="M41" s="4" t="s">
        <v>45</v>
      </c>
      <c r="N41" s="30">
        <v>43</v>
      </c>
      <c r="O41" s="10">
        <v>41981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>
        <v>33940</v>
      </c>
      <c r="AB41" s="10"/>
      <c r="AC41" s="10"/>
      <c r="AD41" s="10"/>
      <c r="AE41" s="10"/>
      <c r="AF41" s="48"/>
      <c r="AG41" s="48"/>
      <c r="AH41" s="48"/>
      <c r="AI41" s="48"/>
      <c r="AJ41" s="60"/>
      <c r="AK41" s="60"/>
      <c r="AL41" s="60" t="s">
        <v>10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 t="s">
        <v>11</v>
      </c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 t="s">
        <v>84</v>
      </c>
    </row>
    <row r="42" spans="2:65" s="46" customFormat="1" ht="42.95" customHeight="1">
      <c r="B42" s="1">
        <f t="shared" si="0"/>
        <v>39</v>
      </c>
      <c r="D42" s="42" t="s">
        <v>87</v>
      </c>
      <c r="E42" s="6" t="s">
        <v>88</v>
      </c>
      <c r="F42" s="24">
        <v>15</v>
      </c>
      <c r="G42" s="24"/>
      <c r="H42" s="24"/>
      <c r="I42" s="24"/>
      <c r="J42" s="24"/>
      <c r="K42" s="24"/>
      <c r="L42" s="24"/>
      <c r="M42" s="5">
        <v>1958</v>
      </c>
      <c r="N42" s="28">
        <v>53</v>
      </c>
      <c r="O42" s="9">
        <v>41698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v>33937</v>
      </c>
      <c r="AB42" s="9"/>
      <c r="AC42" s="9"/>
      <c r="AD42" s="9"/>
      <c r="AE42" s="9"/>
      <c r="AF42" s="48"/>
      <c r="AG42" s="48"/>
      <c r="AH42" s="48"/>
      <c r="AI42" s="48"/>
      <c r="AJ42" s="60"/>
      <c r="AK42" s="60" t="s">
        <v>10</v>
      </c>
      <c r="AL42" s="60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 t="s">
        <v>84</v>
      </c>
    </row>
    <row r="43" spans="2:65" s="46" customFormat="1" ht="42.95" customHeight="1">
      <c r="B43" s="1">
        <f t="shared" si="0"/>
        <v>40</v>
      </c>
      <c r="D43" s="42" t="s">
        <v>87</v>
      </c>
      <c r="E43" s="6" t="s">
        <v>95</v>
      </c>
      <c r="F43" s="24">
        <v>24</v>
      </c>
      <c r="G43" s="24"/>
      <c r="H43" s="24"/>
      <c r="I43" s="24"/>
      <c r="J43" s="24"/>
      <c r="K43" s="24"/>
      <c r="L43" s="24"/>
      <c r="M43" s="5">
        <v>1958</v>
      </c>
      <c r="N43" s="28">
        <v>39</v>
      </c>
      <c r="O43" s="9">
        <v>41673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v>33639</v>
      </c>
      <c r="AB43" s="9"/>
      <c r="AC43" s="9"/>
      <c r="AD43" s="9"/>
      <c r="AE43" s="9"/>
      <c r="AF43" s="48"/>
      <c r="AG43" s="48"/>
      <c r="AH43" s="48"/>
      <c r="AI43" s="48"/>
      <c r="AJ43" s="60"/>
      <c r="AK43" s="60" t="s">
        <v>11</v>
      </c>
      <c r="AL43" s="60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 t="s">
        <v>84</v>
      </c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 t="s">
        <v>10</v>
      </c>
    </row>
    <row r="44" spans="2:65" s="46" customFormat="1" ht="42.95" customHeight="1">
      <c r="B44" s="1">
        <f t="shared" si="0"/>
        <v>41</v>
      </c>
      <c r="D44" s="42" t="s">
        <v>87</v>
      </c>
      <c r="E44" s="6" t="s">
        <v>32</v>
      </c>
      <c r="F44" s="24" t="s">
        <v>34</v>
      </c>
      <c r="G44" s="24"/>
      <c r="H44" s="24"/>
      <c r="I44" s="24"/>
      <c r="J44" s="24"/>
      <c r="K44" s="24"/>
      <c r="L44" s="24"/>
      <c r="M44" s="5">
        <v>1958</v>
      </c>
      <c r="N44" s="28">
        <v>27</v>
      </c>
      <c r="O44" s="9">
        <v>35821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33804</v>
      </c>
      <c r="AB44" s="9"/>
      <c r="AC44" s="9"/>
      <c r="AD44" s="9"/>
      <c r="AE44" s="9"/>
      <c r="AF44" s="48"/>
      <c r="AG44" s="48"/>
      <c r="AH44" s="48"/>
      <c r="AI44" s="48"/>
      <c r="AJ44" s="60"/>
      <c r="AK44" s="60" t="s">
        <v>11</v>
      </c>
      <c r="AL44" s="60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 t="s">
        <v>85</v>
      </c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 t="s">
        <v>10</v>
      </c>
    </row>
    <row r="45" spans="2:65" s="46" customFormat="1" ht="42.95" customHeight="1">
      <c r="B45" s="1">
        <f t="shared" si="0"/>
        <v>42</v>
      </c>
      <c r="D45" s="42" t="s">
        <v>87</v>
      </c>
      <c r="E45" s="6" t="s">
        <v>31</v>
      </c>
      <c r="F45" s="24" t="s">
        <v>16</v>
      </c>
      <c r="G45" s="24"/>
      <c r="H45" s="24"/>
      <c r="I45" s="24"/>
      <c r="J45" s="24"/>
      <c r="K45" s="24"/>
      <c r="L45" s="24"/>
      <c r="M45" s="5">
        <v>1959</v>
      </c>
      <c r="N45" s="28">
        <v>57</v>
      </c>
      <c r="O45" s="9">
        <v>41956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v>38925</v>
      </c>
      <c r="AB45" s="9"/>
      <c r="AC45" s="9"/>
      <c r="AD45" s="9"/>
      <c r="AE45" s="9"/>
      <c r="AF45" s="48"/>
      <c r="AG45" s="48"/>
      <c r="AH45" s="48"/>
      <c r="AI45" s="48"/>
      <c r="AJ45" s="60"/>
      <c r="AK45" s="60"/>
      <c r="AL45" s="60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 t="s">
        <v>56</v>
      </c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 t="s">
        <v>10</v>
      </c>
    </row>
    <row r="46" spans="2:65" s="46" customFormat="1" ht="42.95" customHeight="1">
      <c r="B46" s="1">
        <f t="shared" si="0"/>
        <v>43</v>
      </c>
      <c r="D46" s="42" t="s">
        <v>87</v>
      </c>
      <c r="E46" s="6" t="s">
        <v>31</v>
      </c>
      <c r="F46" s="24" t="s">
        <v>30</v>
      </c>
      <c r="G46" s="24"/>
      <c r="H46" s="24"/>
      <c r="I46" s="24"/>
      <c r="J46" s="24"/>
      <c r="K46" s="24"/>
      <c r="L46" s="24"/>
      <c r="M46" s="5">
        <v>1959</v>
      </c>
      <c r="N46" s="28">
        <v>57</v>
      </c>
      <c r="O46" s="9">
        <v>41956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>
        <v>37732</v>
      </c>
      <c r="AB46" s="9"/>
      <c r="AC46" s="9"/>
      <c r="AD46" s="9"/>
      <c r="AE46" s="9"/>
      <c r="AF46" s="48"/>
      <c r="AG46" s="48"/>
      <c r="AH46" s="48"/>
      <c r="AI46" s="48"/>
      <c r="AJ46" s="60"/>
      <c r="AK46" s="60"/>
      <c r="AL46" s="60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 t="s">
        <v>56</v>
      </c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 t="s">
        <v>10</v>
      </c>
    </row>
    <row r="47" spans="2:65" s="46" customFormat="1" ht="42.95" customHeight="1">
      <c r="B47" s="1">
        <f t="shared" si="0"/>
        <v>44</v>
      </c>
      <c r="D47" s="42" t="s">
        <v>87</v>
      </c>
      <c r="E47" s="6" t="s">
        <v>88</v>
      </c>
      <c r="F47" s="24">
        <v>13</v>
      </c>
      <c r="G47" s="24"/>
      <c r="H47" s="24"/>
      <c r="I47" s="24"/>
      <c r="J47" s="24"/>
      <c r="K47" s="24"/>
      <c r="L47" s="24"/>
      <c r="M47" s="5">
        <v>1959</v>
      </c>
      <c r="N47" s="28">
        <v>53</v>
      </c>
      <c r="O47" s="9">
        <v>41753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v>33898</v>
      </c>
      <c r="AB47" s="9"/>
      <c r="AC47" s="9"/>
      <c r="AD47" s="9"/>
      <c r="AE47" s="9"/>
      <c r="AF47" s="48"/>
      <c r="AG47" s="48"/>
      <c r="AH47" s="48"/>
      <c r="AI47" s="48"/>
      <c r="AJ47" s="60"/>
      <c r="AK47" s="60" t="s">
        <v>84</v>
      </c>
      <c r="AL47" s="60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 t="s">
        <v>11</v>
      </c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 t="s">
        <v>10</v>
      </c>
    </row>
    <row r="48" spans="2:65" s="46" customFormat="1" ht="42.95" customHeight="1">
      <c r="B48" s="1">
        <f t="shared" si="0"/>
        <v>45</v>
      </c>
      <c r="D48" s="42" t="s">
        <v>87</v>
      </c>
      <c r="E48" s="6" t="s">
        <v>96</v>
      </c>
      <c r="F48" s="24">
        <v>3</v>
      </c>
      <c r="G48" s="24"/>
      <c r="H48" s="24"/>
      <c r="I48" s="24"/>
      <c r="J48" s="24"/>
      <c r="K48" s="24"/>
      <c r="L48" s="24"/>
      <c r="M48" s="5">
        <v>1959</v>
      </c>
      <c r="N48" s="28">
        <v>38</v>
      </c>
      <c r="O48" s="9">
        <v>41673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v>33639</v>
      </c>
      <c r="AB48" s="9"/>
      <c r="AC48" s="9"/>
      <c r="AD48" s="9"/>
      <c r="AE48" s="9"/>
      <c r="AF48" s="48"/>
      <c r="AG48" s="48"/>
      <c r="AH48" s="48"/>
      <c r="AI48" s="48"/>
      <c r="AJ48" s="60"/>
      <c r="AK48" s="60" t="s">
        <v>11</v>
      </c>
      <c r="AL48" s="60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 t="s">
        <v>10</v>
      </c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 t="s">
        <v>85</v>
      </c>
    </row>
    <row r="49" spans="2:65" s="46" customFormat="1" ht="42.95" customHeight="1">
      <c r="B49" s="1">
        <f t="shared" si="0"/>
        <v>46</v>
      </c>
      <c r="C49" s="90">
        <v>5.90350010000186E+16</v>
      </c>
      <c r="D49" s="42" t="s">
        <v>87</v>
      </c>
      <c r="E49" s="6" t="s">
        <v>89</v>
      </c>
      <c r="F49" s="24">
        <v>3</v>
      </c>
      <c r="G49" s="91">
        <v>617060</v>
      </c>
      <c r="H49" s="24" t="s">
        <v>219</v>
      </c>
      <c r="I49" s="75"/>
      <c r="J49" s="83"/>
      <c r="K49" s="65" t="s">
        <v>255</v>
      </c>
      <c r="L49" s="24" t="s">
        <v>220</v>
      </c>
      <c r="M49" s="5">
        <v>1959</v>
      </c>
      <c r="N49" s="28">
        <v>33</v>
      </c>
      <c r="O49" s="9">
        <v>34939</v>
      </c>
      <c r="P49" s="28">
        <v>3</v>
      </c>
      <c r="Q49" s="28">
        <v>1</v>
      </c>
      <c r="R49" s="62">
        <v>403.8</v>
      </c>
      <c r="S49" s="5">
        <v>8</v>
      </c>
      <c r="T49" s="69">
        <v>400.6</v>
      </c>
      <c r="U49" s="85"/>
      <c r="V49" s="85"/>
      <c r="W49" s="85"/>
      <c r="X49" s="85"/>
      <c r="Y49" s="85"/>
      <c r="Z49" s="62" t="s">
        <v>256</v>
      </c>
      <c r="AA49" s="9">
        <v>33966</v>
      </c>
      <c r="AB49" s="28">
        <f>M49</f>
        <v>1959</v>
      </c>
      <c r="AC49" s="85"/>
      <c r="AD49" s="9"/>
      <c r="AE49" s="9"/>
      <c r="AF49" s="48"/>
      <c r="AG49" s="48"/>
      <c r="AH49" s="48"/>
      <c r="AI49" s="48"/>
      <c r="AJ49" s="60"/>
      <c r="AK49" s="60"/>
      <c r="AL49" s="60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 t="s">
        <v>10</v>
      </c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 t="s">
        <v>13</v>
      </c>
      <c r="BK49" s="65" t="s">
        <v>257</v>
      </c>
      <c r="BL49" s="65" t="s">
        <v>258</v>
      </c>
      <c r="BM49" s="65" t="s">
        <v>219</v>
      </c>
    </row>
    <row r="50" spans="2:65" s="46" customFormat="1" ht="42.95" customHeight="1">
      <c r="B50" s="1">
        <f t="shared" si="0"/>
        <v>47</v>
      </c>
      <c r="D50" s="42" t="s">
        <v>87</v>
      </c>
      <c r="E50" s="6" t="s">
        <v>97</v>
      </c>
      <c r="F50" s="24">
        <v>5</v>
      </c>
      <c r="G50" s="24"/>
      <c r="H50" s="24"/>
      <c r="I50" s="24"/>
      <c r="J50" s="24"/>
      <c r="K50" s="24"/>
      <c r="L50" s="24"/>
      <c r="M50" s="5">
        <v>1960</v>
      </c>
      <c r="N50" s="28">
        <v>38</v>
      </c>
      <c r="O50" s="9">
        <v>41673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33639</v>
      </c>
      <c r="AB50" s="9"/>
      <c r="AC50" s="9"/>
      <c r="AD50" s="9"/>
      <c r="AE50" s="9"/>
      <c r="AF50" s="48"/>
      <c r="AG50" s="48"/>
      <c r="AH50" s="48"/>
      <c r="AI50" s="48"/>
      <c r="AJ50" s="60"/>
      <c r="AK50" s="60"/>
      <c r="AL50" s="60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 t="s">
        <v>10</v>
      </c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 t="s">
        <v>145</v>
      </c>
    </row>
    <row r="51" spans="2:65" s="46" customFormat="1" ht="42.95" customHeight="1">
      <c r="B51" s="1">
        <f t="shared" si="0"/>
        <v>48</v>
      </c>
      <c r="D51" s="42" t="s">
        <v>87</v>
      </c>
      <c r="E51" s="6" t="s">
        <v>72</v>
      </c>
      <c r="F51" s="24">
        <v>21</v>
      </c>
      <c r="G51" s="24"/>
      <c r="H51" s="24"/>
      <c r="I51" s="24"/>
      <c r="J51" s="24"/>
      <c r="K51" s="24"/>
      <c r="L51" s="24"/>
      <c r="M51" s="5">
        <v>1960</v>
      </c>
      <c r="N51" s="28">
        <v>35</v>
      </c>
      <c r="O51" s="9">
        <v>35961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33930</v>
      </c>
      <c r="AB51" s="9"/>
      <c r="AC51" s="9"/>
      <c r="AD51" s="9"/>
      <c r="AE51" s="9"/>
      <c r="AF51" s="48"/>
      <c r="AG51" s="48"/>
      <c r="AH51" s="48"/>
      <c r="AI51" s="48"/>
      <c r="AJ51" s="60"/>
      <c r="AK51" s="60" t="s">
        <v>10</v>
      </c>
      <c r="AL51" s="60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 t="s">
        <v>84</v>
      </c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 t="s">
        <v>57</v>
      </c>
    </row>
    <row r="52" spans="2:65" s="46" customFormat="1" ht="42.95" customHeight="1">
      <c r="B52" s="1">
        <f t="shared" si="0"/>
        <v>49</v>
      </c>
      <c r="D52" s="42" t="s">
        <v>87</v>
      </c>
      <c r="E52" s="6" t="s">
        <v>72</v>
      </c>
      <c r="F52" s="24">
        <v>27</v>
      </c>
      <c r="G52" s="24"/>
      <c r="H52" s="24"/>
      <c r="I52" s="24"/>
      <c r="J52" s="24"/>
      <c r="K52" s="24"/>
      <c r="L52" s="24"/>
      <c r="M52" s="1">
        <v>1960</v>
      </c>
      <c r="N52" s="22">
        <v>33</v>
      </c>
      <c r="O52" s="2">
        <v>35604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33968</v>
      </c>
      <c r="AB52" s="2"/>
      <c r="AC52" s="2"/>
      <c r="AD52" s="2"/>
      <c r="AE52" s="2"/>
      <c r="AF52" s="48"/>
      <c r="AG52" s="48"/>
      <c r="AH52" s="48"/>
      <c r="AI52" s="48"/>
      <c r="AJ52" s="60" t="s">
        <v>10</v>
      </c>
      <c r="AK52" s="60"/>
      <c r="AL52" s="60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 t="s">
        <v>84</v>
      </c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 t="s">
        <v>10</v>
      </c>
    </row>
    <row r="53" spans="2:65" s="46" customFormat="1" ht="42.95" customHeight="1">
      <c r="B53" s="1">
        <f t="shared" si="0"/>
        <v>50</v>
      </c>
      <c r="D53" s="42" t="s">
        <v>87</v>
      </c>
      <c r="E53" s="6" t="s">
        <v>97</v>
      </c>
      <c r="F53" s="7">
        <v>7</v>
      </c>
      <c r="G53" s="7"/>
      <c r="H53" s="7"/>
      <c r="I53" s="7"/>
      <c r="J53" s="7"/>
      <c r="K53" s="7"/>
      <c r="L53" s="7"/>
      <c r="M53" s="22">
        <v>1961</v>
      </c>
      <c r="N53" s="22">
        <v>44</v>
      </c>
      <c r="O53" s="2">
        <v>39969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9">
        <v>38938</v>
      </c>
      <c r="AB53" s="9"/>
      <c r="AC53" s="9"/>
      <c r="AD53" s="9"/>
      <c r="AE53" s="9"/>
      <c r="AF53" s="48"/>
      <c r="AG53" s="48"/>
      <c r="AH53" s="48"/>
      <c r="AI53" s="48"/>
      <c r="AJ53" s="60"/>
      <c r="AK53" s="60"/>
      <c r="AL53" s="60" t="s">
        <v>11</v>
      </c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 t="s">
        <v>15</v>
      </c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 t="s">
        <v>10</v>
      </c>
    </row>
    <row r="54" spans="2:65" s="46" customFormat="1" ht="42.95" customHeight="1">
      <c r="B54" s="1">
        <f t="shared" si="0"/>
        <v>51</v>
      </c>
      <c r="C54" s="90">
        <v>5.90350010000186E+16</v>
      </c>
      <c r="D54" s="42" t="s">
        <v>87</v>
      </c>
      <c r="E54" s="6" t="s">
        <v>89</v>
      </c>
      <c r="F54" s="24">
        <v>4</v>
      </c>
      <c r="G54" s="91">
        <v>617060</v>
      </c>
      <c r="H54" s="24" t="s">
        <v>219</v>
      </c>
      <c r="I54" s="75"/>
      <c r="J54" s="83"/>
      <c r="K54" s="65" t="s">
        <v>255</v>
      </c>
      <c r="L54" s="24" t="s">
        <v>14</v>
      </c>
      <c r="M54" s="22">
        <v>1961</v>
      </c>
      <c r="N54" s="22">
        <v>35</v>
      </c>
      <c r="O54" s="2">
        <v>34940</v>
      </c>
      <c r="P54" s="22">
        <v>4</v>
      </c>
      <c r="Q54" s="22">
        <v>2</v>
      </c>
      <c r="R54" s="62">
        <v>913.5</v>
      </c>
      <c r="S54" s="72">
        <v>18</v>
      </c>
      <c r="T54" s="69">
        <v>910.3</v>
      </c>
      <c r="U54" s="86"/>
      <c r="V54" s="86"/>
      <c r="W54" s="86"/>
      <c r="X54" s="86"/>
      <c r="Y54" s="86"/>
      <c r="Z54" s="62" t="s">
        <v>256</v>
      </c>
      <c r="AA54" s="9">
        <v>33953</v>
      </c>
      <c r="AB54" s="28">
        <f>M54</f>
        <v>1961</v>
      </c>
      <c r="AC54" s="85"/>
      <c r="AD54" s="9"/>
      <c r="AE54" s="9"/>
      <c r="AF54" s="48"/>
      <c r="AG54" s="48"/>
      <c r="AH54" s="48"/>
      <c r="AI54" s="48"/>
      <c r="AJ54" s="60" t="s">
        <v>11</v>
      </c>
      <c r="AK54" s="60"/>
      <c r="AL54" s="60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 t="s">
        <v>10</v>
      </c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65" t="s">
        <v>259</v>
      </c>
      <c r="BL54" s="65" t="s">
        <v>260</v>
      </c>
      <c r="BM54" s="65" t="s">
        <v>261</v>
      </c>
    </row>
    <row r="55" spans="2:65" s="46" customFormat="1" ht="42.95" customHeight="1">
      <c r="B55" s="1">
        <f t="shared" si="0"/>
        <v>52</v>
      </c>
      <c r="D55" s="42" t="s">
        <v>87</v>
      </c>
      <c r="E55" s="6" t="s">
        <v>97</v>
      </c>
      <c r="F55" s="24">
        <v>15</v>
      </c>
      <c r="G55" s="24"/>
      <c r="H55" s="24"/>
      <c r="I55" s="24"/>
      <c r="J55" s="24"/>
      <c r="K55" s="24"/>
      <c r="L55" s="24"/>
      <c r="M55" s="22">
        <v>1962</v>
      </c>
      <c r="N55" s="22">
        <v>36</v>
      </c>
      <c r="O55" s="2">
        <v>41673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9">
        <v>33639</v>
      </c>
      <c r="AB55" s="9"/>
      <c r="AC55" s="9"/>
      <c r="AD55" s="9"/>
      <c r="AE55" s="9"/>
      <c r="AF55" s="48"/>
      <c r="AG55" s="48"/>
      <c r="AH55" s="48"/>
      <c r="AI55" s="48"/>
      <c r="AJ55" s="60" t="s">
        <v>11</v>
      </c>
      <c r="AK55" s="60"/>
      <c r="AL55" s="60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 t="s">
        <v>10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 t="s">
        <v>146</v>
      </c>
    </row>
    <row r="56" spans="2:65" s="46" customFormat="1" ht="42.95" customHeight="1">
      <c r="B56" s="1">
        <f t="shared" si="0"/>
        <v>53</v>
      </c>
      <c r="D56" s="42" t="s">
        <v>87</v>
      </c>
      <c r="E56" s="6" t="s">
        <v>96</v>
      </c>
      <c r="F56" s="24">
        <v>6</v>
      </c>
      <c r="G56" s="24"/>
      <c r="H56" s="24"/>
      <c r="I56" s="24"/>
      <c r="J56" s="24"/>
      <c r="K56" s="24"/>
      <c r="L56" s="24"/>
      <c r="M56" s="5">
        <v>1962</v>
      </c>
      <c r="N56" s="28">
        <v>36</v>
      </c>
      <c r="O56" s="2">
        <v>41673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9">
        <v>33639</v>
      </c>
      <c r="AB56" s="9"/>
      <c r="AC56" s="9"/>
      <c r="AD56" s="9"/>
      <c r="AE56" s="9"/>
      <c r="AF56" s="48"/>
      <c r="AG56" s="48"/>
      <c r="AH56" s="48"/>
      <c r="AI56" s="48"/>
      <c r="AJ56" s="60"/>
      <c r="AK56" s="60"/>
      <c r="AL56" s="60" t="s">
        <v>11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 t="s">
        <v>10</v>
      </c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 t="s">
        <v>85</v>
      </c>
    </row>
    <row r="57" spans="2:65" s="46" customFormat="1" ht="42.95" customHeight="1">
      <c r="B57" s="1">
        <f t="shared" si="0"/>
        <v>54</v>
      </c>
      <c r="D57" s="42" t="s">
        <v>87</v>
      </c>
      <c r="E57" s="6" t="s">
        <v>181</v>
      </c>
      <c r="F57" s="24" t="s">
        <v>182</v>
      </c>
      <c r="G57" s="24"/>
      <c r="H57" s="24"/>
      <c r="I57" s="24"/>
      <c r="J57" s="24"/>
      <c r="K57" s="24"/>
      <c r="L57" s="24"/>
      <c r="M57" s="5">
        <v>1962</v>
      </c>
      <c r="N57" s="28">
        <v>39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9" t="s">
        <v>144</v>
      </c>
      <c r="AB57" s="9"/>
      <c r="AC57" s="9"/>
      <c r="AD57" s="9"/>
      <c r="AE57" s="9"/>
      <c r="AF57" s="48"/>
      <c r="AG57" s="48"/>
      <c r="AH57" s="48"/>
      <c r="AI57" s="48"/>
      <c r="AJ57" s="60"/>
      <c r="AK57" s="60"/>
      <c r="AL57" s="60" t="s">
        <v>10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 t="s">
        <v>11</v>
      </c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2:65" s="46" customFormat="1" ht="42.95" customHeight="1">
      <c r="B58" s="1">
        <f t="shared" si="0"/>
        <v>55</v>
      </c>
      <c r="D58" s="42" t="s">
        <v>87</v>
      </c>
      <c r="E58" s="6" t="s">
        <v>72</v>
      </c>
      <c r="F58" s="24">
        <v>53</v>
      </c>
      <c r="G58" s="24"/>
      <c r="H58" s="24"/>
      <c r="I58" s="24"/>
      <c r="J58" s="24"/>
      <c r="K58" s="24"/>
      <c r="L58" s="24"/>
      <c r="M58" s="22">
        <v>1962</v>
      </c>
      <c r="N58" s="22">
        <v>24</v>
      </c>
      <c r="O58" s="2">
        <v>34929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9">
        <v>34246</v>
      </c>
      <c r="AB58" s="9"/>
      <c r="AC58" s="9"/>
      <c r="AD58" s="9"/>
      <c r="AE58" s="9"/>
      <c r="AF58" s="48"/>
      <c r="AG58" s="48"/>
      <c r="AH58" s="48"/>
      <c r="AI58" s="48"/>
      <c r="AJ58" s="60"/>
      <c r="AK58" s="60"/>
      <c r="AL58" s="60"/>
      <c r="AM58" s="48"/>
      <c r="AN58" s="48"/>
      <c r="AO58" s="48"/>
      <c r="AP58" s="48" t="s">
        <v>10</v>
      </c>
      <c r="AQ58" s="48"/>
      <c r="AR58" s="48"/>
      <c r="AS58" s="48"/>
      <c r="AT58" s="48"/>
      <c r="AU58" s="48"/>
      <c r="AV58" s="48"/>
      <c r="AW58" s="48"/>
      <c r="AX58" s="48"/>
      <c r="AY58" s="48" t="s">
        <v>11</v>
      </c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</row>
    <row r="59" spans="2:65" s="46" customFormat="1" ht="42.95" customHeight="1">
      <c r="B59" s="1">
        <f t="shared" si="0"/>
        <v>56</v>
      </c>
      <c r="D59" s="42" t="s">
        <v>87</v>
      </c>
      <c r="E59" s="42" t="s">
        <v>72</v>
      </c>
      <c r="F59" s="7">
        <v>47</v>
      </c>
      <c r="G59" s="7"/>
      <c r="H59" s="7"/>
      <c r="I59" s="7"/>
      <c r="J59" s="7"/>
      <c r="K59" s="7"/>
      <c r="L59" s="7"/>
      <c r="M59" s="1">
        <v>1963</v>
      </c>
      <c r="N59" s="22">
        <v>37</v>
      </c>
      <c r="O59" s="2">
        <v>41705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33906</v>
      </c>
      <c r="AB59" s="2"/>
      <c r="AC59" s="2"/>
      <c r="AD59" s="2"/>
      <c r="AE59" s="2"/>
      <c r="AF59" s="48"/>
      <c r="AG59" s="48"/>
      <c r="AH59" s="48"/>
      <c r="AI59" s="48"/>
      <c r="AJ59" s="60" t="s">
        <v>11</v>
      </c>
      <c r="AK59" s="60"/>
      <c r="AL59" s="60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 t="s">
        <v>85</v>
      </c>
    </row>
    <row r="60" spans="2:65" s="46" customFormat="1" ht="42.95" customHeight="1">
      <c r="B60" s="1">
        <f t="shared" si="0"/>
        <v>57</v>
      </c>
      <c r="D60" s="42" t="s">
        <v>87</v>
      </c>
      <c r="E60" s="6" t="s">
        <v>97</v>
      </c>
      <c r="F60" s="24">
        <v>14</v>
      </c>
      <c r="G60" s="24"/>
      <c r="H60" s="24"/>
      <c r="I60" s="24"/>
      <c r="J60" s="24"/>
      <c r="K60" s="24"/>
      <c r="L60" s="24"/>
      <c r="M60" s="5">
        <v>1963</v>
      </c>
      <c r="N60" s="28">
        <v>36</v>
      </c>
      <c r="O60" s="9">
        <v>41673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33639</v>
      </c>
      <c r="AB60" s="9"/>
      <c r="AC60" s="9"/>
      <c r="AD60" s="9"/>
      <c r="AE60" s="9"/>
      <c r="AF60" s="48"/>
      <c r="AG60" s="48"/>
      <c r="AH60" s="48"/>
      <c r="AI60" s="48"/>
      <c r="AJ60" s="60" t="s">
        <v>11</v>
      </c>
      <c r="AK60" s="60"/>
      <c r="AL60" s="60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 t="s">
        <v>10</v>
      </c>
      <c r="BA60" s="48"/>
      <c r="BB60" s="48"/>
      <c r="BC60" s="48"/>
      <c r="BD60" s="48"/>
      <c r="BE60" s="48"/>
      <c r="BF60" s="48"/>
      <c r="BG60" s="48"/>
      <c r="BH60" s="48"/>
      <c r="BI60" s="48"/>
      <c r="BJ60" s="48" t="s">
        <v>179</v>
      </c>
    </row>
    <row r="61" spans="2:65" s="46" customFormat="1" ht="42.95" customHeight="1">
      <c r="B61" s="1">
        <f t="shared" si="0"/>
        <v>58</v>
      </c>
      <c r="D61" s="42" t="s">
        <v>87</v>
      </c>
      <c r="E61" s="6" t="s">
        <v>88</v>
      </c>
      <c r="F61" s="24">
        <v>52</v>
      </c>
      <c r="G61" s="24"/>
      <c r="H61" s="24"/>
      <c r="I61" s="24"/>
      <c r="J61" s="24"/>
      <c r="K61" s="24"/>
      <c r="L61" s="24"/>
      <c r="M61" s="5">
        <v>1964</v>
      </c>
      <c r="N61" s="28">
        <v>35</v>
      </c>
      <c r="O61" s="9">
        <v>41673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v>33639</v>
      </c>
      <c r="AB61" s="9"/>
      <c r="AC61" s="9"/>
      <c r="AD61" s="9"/>
      <c r="AE61" s="9"/>
      <c r="AF61" s="48"/>
      <c r="AG61" s="48"/>
      <c r="AH61" s="48"/>
      <c r="AI61" s="48"/>
      <c r="AJ61" s="60" t="s">
        <v>11</v>
      </c>
      <c r="AK61" s="60"/>
      <c r="AL61" s="60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 t="s">
        <v>10</v>
      </c>
      <c r="BA61" s="48"/>
      <c r="BB61" s="48"/>
      <c r="BC61" s="48"/>
      <c r="BD61" s="48"/>
      <c r="BE61" s="48"/>
      <c r="BF61" s="48"/>
      <c r="BG61" s="48"/>
      <c r="BH61" s="48"/>
      <c r="BI61" s="48"/>
      <c r="BJ61" s="48" t="s">
        <v>85</v>
      </c>
    </row>
    <row r="62" spans="2:65" s="46" customFormat="1" ht="42.95" customHeight="1">
      <c r="B62" s="1">
        <f t="shared" si="0"/>
        <v>59</v>
      </c>
      <c r="D62" s="42" t="s">
        <v>87</v>
      </c>
      <c r="E62" s="6" t="s">
        <v>72</v>
      </c>
      <c r="F62" s="24">
        <v>59</v>
      </c>
      <c r="G62" s="24"/>
      <c r="H62" s="24"/>
      <c r="I62" s="24"/>
      <c r="J62" s="24"/>
      <c r="K62" s="24"/>
      <c r="L62" s="24"/>
      <c r="M62" s="5">
        <v>1964</v>
      </c>
      <c r="N62" s="28">
        <v>28</v>
      </c>
      <c r="O62" s="9">
        <v>41705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v>33771</v>
      </c>
      <c r="AB62" s="9"/>
      <c r="AC62" s="9"/>
      <c r="AD62" s="9"/>
      <c r="AE62" s="9"/>
      <c r="AF62" s="48"/>
      <c r="AG62" s="48"/>
      <c r="AH62" s="48"/>
      <c r="AI62" s="48"/>
      <c r="AJ62" s="60" t="s">
        <v>11</v>
      </c>
      <c r="AK62" s="60"/>
      <c r="AL62" s="60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 t="s">
        <v>10</v>
      </c>
      <c r="BA62" s="48"/>
      <c r="BB62" s="48"/>
      <c r="BC62" s="48"/>
      <c r="BD62" s="48"/>
      <c r="BE62" s="48"/>
      <c r="BF62" s="48"/>
      <c r="BG62" s="48"/>
      <c r="BH62" s="48"/>
      <c r="BI62" s="48"/>
      <c r="BJ62" s="48" t="s">
        <v>178</v>
      </c>
    </row>
    <row r="63" spans="2:65" s="46" customFormat="1" ht="42.95" customHeight="1">
      <c r="B63" s="1">
        <f t="shared" si="0"/>
        <v>60</v>
      </c>
      <c r="D63" s="42" t="s">
        <v>87</v>
      </c>
      <c r="E63" s="6" t="s">
        <v>72</v>
      </c>
      <c r="F63" s="24">
        <v>51</v>
      </c>
      <c r="G63" s="24"/>
      <c r="H63" s="24"/>
      <c r="I63" s="24"/>
      <c r="J63" s="24"/>
      <c r="K63" s="24"/>
      <c r="L63" s="24"/>
      <c r="M63" s="5">
        <v>1964</v>
      </c>
      <c r="N63" s="28">
        <v>17</v>
      </c>
      <c r="O63" s="14">
        <v>38313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34001</v>
      </c>
      <c r="AB63" s="14"/>
      <c r="AC63" s="14"/>
      <c r="AD63" s="14"/>
      <c r="AE63" s="14"/>
      <c r="AF63" s="48"/>
      <c r="AG63" s="48"/>
      <c r="AH63" s="48"/>
      <c r="AI63" s="48"/>
      <c r="AJ63" s="60"/>
      <c r="AK63" s="60"/>
      <c r="AL63" s="60"/>
      <c r="AM63" s="48"/>
      <c r="AN63" s="48"/>
      <c r="AO63" s="48"/>
      <c r="AP63" s="48"/>
      <c r="AQ63" s="48"/>
      <c r="AR63" s="48" t="s">
        <v>10</v>
      </c>
      <c r="AS63" s="48"/>
      <c r="AT63" s="48"/>
      <c r="AU63" s="48"/>
      <c r="AV63" s="48"/>
      <c r="AW63" s="48"/>
      <c r="AX63" s="48"/>
      <c r="AY63" s="48"/>
      <c r="AZ63" s="48"/>
      <c r="BA63" s="48" t="s">
        <v>10</v>
      </c>
      <c r="BB63" s="48"/>
      <c r="BC63" s="48"/>
      <c r="BD63" s="48"/>
      <c r="BE63" s="48"/>
      <c r="BF63" s="48"/>
      <c r="BG63" s="48"/>
      <c r="BH63" s="48"/>
      <c r="BI63" s="48"/>
      <c r="BJ63" s="48"/>
    </row>
    <row r="64" spans="2:65" s="46" customFormat="1" ht="42.95" customHeight="1">
      <c r="B64" s="1">
        <f t="shared" si="0"/>
        <v>61</v>
      </c>
      <c r="D64" s="42" t="s">
        <v>87</v>
      </c>
      <c r="E64" s="6" t="s">
        <v>97</v>
      </c>
      <c r="F64" s="24">
        <v>17</v>
      </c>
      <c r="G64" s="24"/>
      <c r="H64" s="24"/>
      <c r="I64" s="24"/>
      <c r="J64" s="24"/>
      <c r="K64" s="24"/>
      <c r="L64" s="24"/>
      <c r="M64" s="5">
        <v>1966</v>
      </c>
      <c r="N64" s="28">
        <v>33</v>
      </c>
      <c r="O64" s="9">
        <v>41673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33639</v>
      </c>
      <c r="AB64" s="9"/>
      <c r="AC64" s="9"/>
      <c r="AD64" s="9"/>
      <c r="AE64" s="9"/>
      <c r="AF64" s="48"/>
      <c r="AG64" s="48"/>
      <c r="AH64" s="48"/>
      <c r="AI64" s="48"/>
      <c r="AJ64" s="60" t="s">
        <v>11</v>
      </c>
      <c r="AK64" s="60"/>
      <c r="AL64" s="60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 t="s">
        <v>85</v>
      </c>
    </row>
    <row r="65" spans="2:65" s="46" customFormat="1" ht="42.95" customHeight="1">
      <c r="B65" s="1">
        <f t="shared" si="0"/>
        <v>62</v>
      </c>
      <c r="D65" s="42" t="s">
        <v>87</v>
      </c>
      <c r="E65" s="42" t="s">
        <v>72</v>
      </c>
      <c r="F65" s="7">
        <v>63</v>
      </c>
      <c r="G65" s="7"/>
      <c r="H65" s="7"/>
      <c r="I65" s="7"/>
      <c r="J65" s="7"/>
      <c r="K65" s="7"/>
      <c r="L65" s="7"/>
      <c r="M65" s="1">
        <v>1966</v>
      </c>
      <c r="N65" s="22">
        <v>25</v>
      </c>
      <c r="O65" s="2">
        <v>41705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33812</v>
      </c>
      <c r="AB65" s="2"/>
      <c r="AC65" s="2"/>
      <c r="AD65" s="2"/>
      <c r="AE65" s="2"/>
      <c r="AF65" s="48"/>
      <c r="AG65" s="48"/>
      <c r="AH65" s="48"/>
      <c r="AI65" s="48"/>
      <c r="AJ65" s="60" t="s">
        <v>11</v>
      </c>
      <c r="AK65" s="60"/>
      <c r="AL65" s="60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 t="s">
        <v>85</v>
      </c>
    </row>
    <row r="66" spans="2:65" s="46" customFormat="1" ht="42.95" customHeight="1">
      <c r="B66" s="1">
        <f t="shared" si="0"/>
        <v>63</v>
      </c>
      <c r="D66" s="42" t="s">
        <v>87</v>
      </c>
      <c r="E66" s="42" t="s">
        <v>72</v>
      </c>
      <c r="F66" s="7">
        <v>65</v>
      </c>
      <c r="G66" s="7"/>
      <c r="H66" s="7"/>
      <c r="I66" s="7"/>
      <c r="J66" s="7"/>
      <c r="K66" s="7"/>
      <c r="L66" s="7"/>
      <c r="M66" s="1">
        <v>1966</v>
      </c>
      <c r="N66" s="22">
        <v>30</v>
      </c>
      <c r="O66" s="2">
        <v>41705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v>33781</v>
      </c>
      <c r="AB66" s="2"/>
      <c r="AC66" s="2"/>
      <c r="AD66" s="2"/>
      <c r="AE66" s="2"/>
      <c r="AF66" s="48"/>
      <c r="AG66" s="48"/>
      <c r="AH66" s="48"/>
      <c r="AI66" s="48"/>
      <c r="AJ66" s="60"/>
      <c r="AK66" s="60" t="s">
        <v>11</v>
      </c>
      <c r="AL66" s="60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 t="s">
        <v>10</v>
      </c>
      <c r="BA66" s="48"/>
      <c r="BB66" s="48"/>
      <c r="BC66" s="48"/>
      <c r="BD66" s="48"/>
      <c r="BE66" s="48"/>
      <c r="BF66" s="48"/>
      <c r="BG66" s="48"/>
      <c r="BH66" s="48"/>
      <c r="BI66" s="48"/>
      <c r="BJ66" s="48" t="s">
        <v>85</v>
      </c>
    </row>
    <row r="67" spans="2:65" s="46" customFormat="1" ht="42.95" customHeight="1">
      <c r="B67" s="1">
        <f t="shared" si="0"/>
        <v>64</v>
      </c>
      <c r="D67" s="42" t="s">
        <v>87</v>
      </c>
      <c r="E67" s="42" t="s">
        <v>66</v>
      </c>
      <c r="F67" s="7">
        <v>4</v>
      </c>
      <c r="G67" s="7"/>
      <c r="H67" s="7"/>
      <c r="I67" s="7"/>
      <c r="J67" s="7"/>
      <c r="K67" s="7"/>
      <c r="L67" s="7"/>
      <c r="M67" s="1">
        <v>1967</v>
      </c>
      <c r="N67" s="22">
        <v>23</v>
      </c>
      <c r="O67" s="2">
        <v>41705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33765</v>
      </c>
      <c r="AB67" s="2"/>
      <c r="AC67" s="2"/>
      <c r="AD67" s="2"/>
      <c r="AE67" s="2"/>
      <c r="AF67" s="48"/>
      <c r="AG67" s="48"/>
      <c r="AH67" s="48"/>
      <c r="AI67" s="48"/>
      <c r="AJ67" s="60"/>
      <c r="AK67" s="60"/>
      <c r="AL67" s="60" t="s">
        <v>11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 t="s">
        <v>85</v>
      </c>
    </row>
    <row r="68" spans="2:65" s="46" customFormat="1" ht="42.95" customHeight="1">
      <c r="B68" s="1">
        <f t="shared" si="0"/>
        <v>65</v>
      </c>
      <c r="C68" s="91">
        <v>5.90350010000088E+16</v>
      </c>
      <c r="D68" s="42" t="s">
        <v>87</v>
      </c>
      <c r="E68" s="6" t="s">
        <v>98</v>
      </c>
      <c r="F68" s="24">
        <v>2</v>
      </c>
      <c r="G68" s="91">
        <v>617060</v>
      </c>
      <c r="H68" s="24" t="s">
        <v>269</v>
      </c>
      <c r="I68" s="24"/>
      <c r="J68" s="24"/>
      <c r="K68" s="65" t="s">
        <v>235</v>
      </c>
      <c r="L68" s="24" t="s">
        <v>233</v>
      </c>
      <c r="M68" s="5">
        <v>1967</v>
      </c>
      <c r="N68" s="28">
        <v>33</v>
      </c>
      <c r="O68" s="9" t="s">
        <v>99</v>
      </c>
      <c r="P68" s="9">
        <v>5</v>
      </c>
      <c r="Q68" s="9">
        <v>4</v>
      </c>
      <c r="R68" s="62">
        <v>4242.8</v>
      </c>
      <c r="S68" s="5">
        <v>64</v>
      </c>
      <c r="T68" s="69">
        <v>2539</v>
      </c>
      <c r="U68" s="9"/>
      <c r="V68" s="9"/>
      <c r="W68" s="9"/>
      <c r="X68" s="9"/>
      <c r="Y68" s="9"/>
      <c r="Z68" s="62" t="s">
        <v>266</v>
      </c>
      <c r="AA68" s="9">
        <v>33850</v>
      </c>
      <c r="AB68" s="28">
        <f>M68</f>
        <v>1967</v>
      </c>
      <c r="AC68" s="9"/>
      <c r="AD68" s="9"/>
      <c r="AE68" s="9"/>
      <c r="AF68" s="48"/>
      <c r="AG68" s="48"/>
      <c r="AH68" s="48"/>
      <c r="AI68" s="48"/>
      <c r="AJ68" s="60" t="s">
        <v>11</v>
      </c>
      <c r="AK68" s="60"/>
      <c r="AL68" s="60"/>
      <c r="AM68" s="48"/>
      <c r="AN68" s="48"/>
      <c r="AO68" s="48"/>
      <c r="AP68" s="48" t="s">
        <v>10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65" t="s">
        <v>272</v>
      </c>
      <c r="BL68" s="65" t="s">
        <v>273</v>
      </c>
      <c r="BM68" s="65" t="s">
        <v>274</v>
      </c>
    </row>
    <row r="69" spans="2:65" s="46" customFormat="1" ht="42.95" customHeight="1">
      <c r="B69" s="1">
        <f t="shared" si="0"/>
        <v>66</v>
      </c>
      <c r="D69" s="42" t="s">
        <v>87</v>
      </c>
      <c r="E69" s="6" t="s">
        <v>69</v>
      </c>
      <c r="F69" s="24" t="s">
        <v>34</v>
      </c>
      <c r="G69" s="24"/>
      <c r="H69" s="24"/>
      <c r="I69" s="24"/>
      <c r="J69" s="24"/>
      <c r="K69" s="24"/>
      <c r="L69" s="24"/>
      <c r="M69" s="5">
        <v>1967</v>
      </c>
      <c r="N69" s="28">
        <v>28</v>
      </c>
      <c r="O69" s="9">
        <v>34899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>
        <v>33644</v>
      </c>
      <c r="AB69" s="9"/>
      <c r="AC69" s="9"/>
      <c r="AD69" s="9"/>
      <c r="AE69" s="9"/>
      <c r="AF69" s="48"/>
      <c r="AG69" s="48"/>
      <c r="AH69" s="48"/>
      <c r="AI69" s="48"/>
      <c r="AJ69" s="60" t="s">
        <v>10</v>
      </c>
      <c r="AK69" s="60"/>
      <c r="AL69" s="60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 t="s">
        <v>11</v>
      </c>
      <c r="BB69" s="48" t="s">
        <v>147</v>
      </c>
      <c r="BC69" s="48"/>
      <c r="BD69" s="48"/>
      <c r="BE69" s="48"/>
      <c r="BF69" s="48"/>
      <c r="BG69" s="48"/>
      <c r="BH69" s="48"/>
      <c r="BI69" s="48"/>
      <c r="BJ69" s="48"/>
    </row>
    <row r="70" spans="2:65" s="46" customFormat="1" ht="42.95" customHeight="1">
      <c r="B70" s="1">
        <f t="shared" si="0"/>
        <v>67</v>
      </c>
      <c r="D70" s="50" t="s">
        <v>87</v>
      </c>
      <c r="E70" s="51" t="s">
        <v>67</v>
      </c>
      <c r="F70" s="52" t="s">
        <v>180</v>
      </c>
      <c r="G70" s="52"/>
      <c r="H70" s="52"/>
      <c r="I70" s="52"/>
      <c r="J70" s="52"/>
      <c r="K70" s="52"/>
      <c r="L70" s="52"/>
      <c r="M70" s="5">
        <v>1968</v>
      </c>
      <c r="N70" s="28">
        <v>52</v>
      </c>
      <c r="O70" s="2">
        <v>41698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9">
        <v>33764</v>
      </c>
      <c r="AB70" s="9"/>
      <c r="AC70" s="9"/>
      <c r="AD70" s="9"/>
      <c r="AE70" s="9"/>
      <c r="AF70" s="48"/>
      <c r="AG70" s="48"/>
      <c r="AH70" s="48"/>
      <c r="AI70" s="48"/>
      <c r="AJ70" s="60"/>
      <c r="AK70" s="60" t="s">
        <v>56</v>
      </c>
      <c r="AL70" s="60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 t="s">
        <v>10</v>
      </c>
    </row>
    <row r="71" spans="2:65" s="46" customFormat="1" ht="42.95" customHeight="1">
      <c r="B71" s="1">
        <f t="shared" ref="B71:B134" si="1">B70+1</f>
        <v>68</v>
      </c>
      <c r="D71" s="42" t="s">
        <v>87</v>
      </c>
      <c r="E71" s="42" t="s">
        <v>72</v>
      </c>
      <c r="F71" s="7" t="s">
        <v>74</v>
      </c>
      <c r="G71" s="7"/>
      <c r="H71" s="7"/>
      <c r="I71" s="7"/>
      <c r="J71" s="7"/>
      <c r="K71" s="7"/>
      <c r="L71" s="7"/>
      <c r="M71" s="1">
        <v>1968</v>
      </c>
      <c r="N71" s="22">
        <v>43</v>
      </c>
      <c r="O71" s="2">
        <v>41705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34003</v>
      </c>
      <c r="AB71" s="2"/>
      <c r="AC71" s="2"/>
      <c r="AD71" s="2"/>
      <c r="AE71" s="2"/>
      <c r="AF71" s="48"/>
      <c r="AG71" s="48"/>
      <c r="AH71" s="48"/>
      <c r="AI71" s="48"/>
      <c r="AJ71" s="60"/>
      <c r="AK71" s="60" t="s">
        <v>10</v>
      </c>
      <c r="AL71" s="60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 t="s">
        <v>11</v>
      </c>
      <c r="BA71" s="48"/>
      <c r="BB71" s="48"/>
      <c r="BC71" s="48"/>
      <c r="BD71" s="48"/>
      <c r="BE71" s="48"/>
      <c r="BF71" s="48"/>
      <c r="BG71" s="48"/>
      <c r="BH71" s="48"/>
      <c r="BI71" s="48"/>
      <c r="BJ71" s="48" t="s">
        <v>148</v>
      </c>
    </row>
    <row r="72" spans="2:65" s="46" customFormat="1" ht="42.95" customHeight="1">
      <c r="B72" s="1">
        <f t="shared" si="1"/>
        <v>69</v>
      </c>
      <c r="C72" s="91">
        <v>5.90350010000088E+16</v>
      </c>
      <c r="D72" s="42" t="s">
        <v>87</v>
      </c>
      <c r="E72" s="6" t="s">
        <v>98</v>
      </c>
      <c r="F72" s="24">
        <v>4</v>
      </c>
      <c r="G72" s="91">
        <v>617060</v>
      </c>
      <c r="H72" s="24" t="s">
        <v>271</v>
      </c>
      <c r="I72" s="24"/>
      <c r="J72" s="24"/>
      <c r="K72" s="65" t="s">
        <v>235</v>
      </c>
      <c r="L72" s="24" t="s">
        <v>233</v>
      </c>
      <c r="M72" s="5">
        <v>1968</v>
      </c>
      <c r="N72" s="21">
        <v>32</v>
      </c>
      <c r="O72" s="9">
        <v>35732</v>
      </c>
      <c r="P72" s="9">
        <v>5</v>
      </c>
      <c r="Q72" s="9">
        <v>4</v>
      </c>
      <c r="R72" s="62">
        <v>4136.5</v>
      </c>
      <c r="S72" s="5">
        <v>64</v>
      </c>
      <c r="T72" s="69">
        <v>2518.3000000000002</v>
      </c>
      <c r="U72" s="9"/>
      <c r="V72" s="9"/>
      <c r="W72" s="9"/>
      <c r="X72" s="9"/>
      <c r="Y72" s="9"/>
      <c r="Z72" s="62" t="s">
        <v>266</v>
      </c>
      <c r="AA72" s="13">
        <v>33950</v>
      </c>
      <c r="AB72" s="28">
        <f>M72</f>
        <v>1968</v>
      </c>
      <c r="AC72" s="13"/>
      <c r="AD72" s="13"/>
      <c r="AE72" s="13"/>
      <c r="AF72" s="48"/>
      <c r="AG72" s="48"/>
      <c r="AH72" s="48"/>
      <c r="AI72" s="48"/>
      <c r="AJ72" s="60"/>
      <c r="AK72" s="60" t="s">
        <v>11</v>
      </c>
      <c r="AL72" s="60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 t="s">
        <v>85</v>
      </c>
      <c r="BA72" s="48"/>
      <c r="BB72" s="48"/>
      <c r="BC72" s="48"/>
      <c r="BD72" s="48"/>
      <c r="BE72" s="48"/>
      <c r="BF72" s="48"/>
      <c r="BG72" s="48"/>
      <c r="BH72" s="48"/>
      <c r="BI72" s="48"/>
      <c r="BJ72" s="48" t="s">
        <v>10</v>
      </c>
      <c r="BK72" s="65" t="s">
        <v>278</v>
      </c>
      <c r="BL72" s="65" t="s">
        <v>273</v>
      </c>
      <c r="BM72" s="65" t="s">
        <v>279</v>
      </c>
    </row>
    <row r="73" spans="2:65" s="46" customFormat="1" ht="42.95" customHeight="1">
      <c r="B73" s="1">
        <f t="shared" si="1"/>
        <v>70</v>
      </c>
      <c r="D73" s="42" t="s">
        <v>87</v>
      </c>
      <c r="E73" s="42" t="s">
        <v>72</v>
      </c>
      <c r="F73" s="24">
        <v>57</v>
      </c>
      <c r="G73" s="24"/>
      <c r="H73" s="24"/>
      <c r="I73" s="24"/>
      <c r="J73" s="24"/>
      <c r="K73" s="24"/>
      <c r="L73" s="24"/>
      <c r="M73" s="1">
        <v>1968</v>
      </c>
      <c r="N73" s="22">
        <v>22</v>
      </c>
      <c r="O73" s="2">
        <v>35604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33966</v>
      </c>
      <c r="AB73" s="2"/>
      <c r="AC73" s="2"/>
      <c r="AD73" s="2"/>
      <c r="AE73" s="2"/>
      <c r="AF73" s="48"/>
      <c r="AG73" s="48"/>
      <c r="AH73" s="48"/>
      <c r="AI73" s="48"/>
      <c r="AJ73" s="60" t="s">
        <v>10</v>
      </c>
      <c r="AK73" s="60"/>
      <c r="AL73" s="60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 t="s">
        <v>57</v>
      </c>
      <c r="BA73" s="48"/>
      <c r="BB73" s="48"/>
      <c r="BC73" s="48"/>
      <c r="BD73" s="48"/>
      <c r="BE73" s="48"/>
      <c r="BF73" s="48"/>
      <c r="BG73" s="48"/>
      <c r="BH73" s="48"/>
      <c r="BI73" s="48"/>
      <c r="BJ73" s="48"/>
    </row>
    <row r="74" spans="2:65" s="46" customFormat="1" ht="42.95" customHeight="1">
      <c r="B74" s="1">
        <f t="shared" si="1"/>
        <v>71</v>
      </c>
      <c r="D74" s="42" t="s">
        <v>87</v>
      </c>
      <c r="E74" s="42" t="s">
        <v>66</v>
      </c>
      <c r="F74" s="7">
        <v>6</v>
      </c>
      <c r="G74" s="7"/>
      <c r="H74" s="7"/>
      <c r="I74" s="7"/>
      <c r="J74" s="7"/>
      <c r="K74" s="7"/>
      <c r="L74" s="7"/>
      <c r="M74" s="1">
        <v>1968</v>
      </c>
      <c r="N74" s="22">
        <v>17</v>
      </c>
      <c r="O74" s="2">
        <v>41705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33827</v>
      </c>
      <c r="AB74" s="2"/>
      <c r="AC74" s="2"/>
      <c r="AD74" s="2"/>
      <c r="AE74" s="2"/>
      <c r="AF74" s="48"/>
      <c r="AG74" s="48"/>
      <c r="AH74" s="48"/>
      <c r="AI74" s="48"/>
      <c r="AJ74" s="60"/>
      <c r="AK74" s="60" t="s">
        <v>11</v>
      </c>
      <c r="AL74" s="60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 t="s">
        <v>10</v>
      </c>
      <c r="BA74" s="48"/>
      <c r="BB74" s="48"/>
      <c r="BC74" s="48"/>
      <c r="BD74" s="48"/>
      <c r="BE74" s="48"/>
      <c r="BF74" s="48"/>
      <c r="BG74" s="48"/>
      <c r="BH74" s="48"/>
      <c r="BI74" s="48"/>
      <c r="BJ74" s="48" t="s">
        <v>85</v>
      </c>
    </row>
    <row r="75" spans="2:65" s="46" customFormat="1" ht="42.95" customHeight="1">
      <c r="B75" s="1">
        <f t="shared" si="1"/>
        <v>72</v>
      </c>
      <c r="D75" s="42" t="s">
        <v>87</v>
      </c>
      <c r="E75" s="6" t="s">
        <v>63</v>
      </c>
      <c r="F75" s="24">
        <v>14</v>
      </c>
      <c r="G75" s="24"/>
      <c r="H75" s="24"/>
      <c r="I75" s="24"/>
      <c r="J75" s="24"/>
      <c r="K75" s="24"/>
      <c r="L75" s="24"/>
      <c r="M75" s="5">
        <v>1969</v>
      </c>
      <c r="N75" s="28">
        <v>47</v>
      </c>
      <c r="O75" s="2">
        <v>41688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33892</v>
      </c>
      <c r="AB75" s="2"/>
      <c r="AC75" s="2"/>
      <c r="AD75" s="2"/>
      <c r="AE75" s="2"/>
      <c r="AF75" s="48"/>
      <c r="AG75" s="48"/>
      <c r="AH75" s="48"/>
      <c r="AI75" s="48"/>
      <c r="AJ75" s="60"/>
      <c r="AK75" s="60" t="s">
        <v>11</v>
      </c>
      <c r="AL75" s="60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 t="s">
        <v>10</v>
      </c>
      <c r="BA75" s="48"/>
      <c r="BB75" s="48"/>
      <c r="BC75" s="48"/>
      <c r="BD75" s="48"/>
      <c r="BE75" s="48"/>
      <c r="BF75" s="48"/>
      <c r="BG75" s="48"/>
      <c r="BH75" s="48"/>
      <c r="BI75" s="48"/>
      <c r="BJ75" s="48" t="s">
        <v>13</v>
      </c>
    </row>
    <row r="76" spans="2:65" s="46" customFormat="1" ht="42.95" customHeight="1">
      <c r="B76" s="1">
        <f t="shared" si="1"/>
        <v>73</v>
      </c>
      <c r="D76" s="42" t="s">
        <v>87</v>
      </c>
      <c r="E76" s="6" t="s">
        <v>100</v>
      </c>
      <c r="F76" s="24">
        <v>4</v>
      </c>
      <c r="G76" s="24"/>
      <c r="H76" s="24"/>
      <c r="I76" s="24"/>
      <c r="J76" s="24"/>
      <c r="K76" s="24"/>
      <c r="L76" s="24"/>
      <c r="M76" s="5">
        <v>1969</v>
      </c>
      <c r="N76" s="28">
        <v>24</v>
      </c>
      <c r="O76" s="2">
        <v>33564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v>33785</v>
      </c>
      <c r="AB76" s="2"/>
      <c r="AC76" s="2"/>
      <c r="AD76" s="2"/>
      <c r="AE76" s="2"/>
      <c r="AF76" s="48"/>
      <c r="AG76" s="48"/>
      <c r="AH76" s="48"/>
      <c r="AI76" s="48"/>
      <c r="AJ76" s="60"/>
      <c r="AK76" s="60"/>
      <c r="AL76" s="60" t="s">
        <v>11</v>
      </c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 t="s">
        <v>85</v>
      </c>
      <c r="BA76" s="48"/>
      <c r="BB76" s="48"/>
      <c r="BC76" s="48"/>
      <c r="BD76" s="48"/>
      <c r="BE76" s="48"/>
      <c r="BF76" s="48"/>
      <c r="BG76" s="48"/>
      <c r="BH76" s="48"/>
      <c r="BI76" s="48"/>
      <c r="BJ76" s="48" t="s">
        <v>10</v>
      </c>
    </row>
    <row r="77" spans="2:65" s="46" customFormat="1" ht="42.95" customHeight="1">
      <c r="B77" s="1">
        <f t="shared" si="1"/>
        <v>74</v>
      </c>
      <c r="D77" s="42" t="s">
        <v>87</v>
      </c>
      <c r="E77" s="6" t="s">
        <v>100</v>
      </c>
      <c r="F77" s="24">
        <v>14</v>
      </c>
      <c r="G77" s="24"/>
      <c r="H77" s="24"/>
      <c r="I77" s="24"/>
      <c r="J77" s="24"/>
      <c r="K77" s="24"/>
      <c r="L77" s="24"/>
      <c r="M77" s="5">
        <v>1969</v>
      </c>
      <c r="N77" s="28">
        <v>20</v>
      </c>
      <c r="O77" s="2">
        <v>34842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v>33927</v>
      </c>
      <c r="AB77" s="2"/>
      <c r="AC77" s="2"/>
      <c r="AD77" s="2"/>
      <c r="AE77" s="2"/>
      <c r="AF77" s="48"/>
      <c r="AG77" s="48"/>
      <c r="AH77" s="48"/>
      <c r="AI77" s="48"/>
      <c r="AJ77" s="60"/>
      <c r="AK77" s="60"/>
      <c r="AL77" s="60" t="s">
        <v>11</v>
      </c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 t="s">
        <v>85</v>
      </c>
      <c r="BA77" s="48"/>
      <c r="BB77" s="48"/>
      <c r="BC77" s="48"/>
      <c r="BD77" s="48"/>
      <c r="BE77" s="48"/>
      <c r="BF77" s="48"/>
      <c r="BG77" s="48"/>
      <c r="BH77" s="48"/>
      <c r="BI77" s="48"/>
      <c r="BJ77" s="48" t="s">
        <v>10</v>
      </c>
    </row>
    <row r="78" spans="2:65" s="46" customFormat="1" ht="42.95" customHeight="1">
      <c r="B78" s="1">
        <f t="shared" si="1"/>
        <v>75</v>
      </c>
      <c r="D78" s="42" t="s">
        <v>87</v>
      </c>
      <c r="E78" s="6" t="s">
        <v>79</v>
      </c>
      <c r="F78" s="24">
        <v>7</v>
      </c>
      <c r="G78" s="24"/>
      <c r="H78" s="24"/>
      <c r="I78" s="24"/>
      <c r="J78" s="24"/>
      <c r="K78" s="24"/>
      <c r="L78" s="24"/>
      <c r="M78" s="5">
        <v>1970</v>
      </c>
      <c r="N78" s="28">
        <v>40</v>
      </c>
      <c r="O78" s="2">
        <v>42360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v>33831</v>
      </c>
      <c r="AB78" s="2"/>
      <c r="AC78" s="2"/>
      <c r="AD78" s="2"/>
      <c r="AE78" s="2"/>
      <c r="AF78" s="48"/>
      <c r="AG78" s="48"/>
      <c r="AH78" s="48"/>
      <c r="AI78" s="48"/>
      <c r="AJ78" s="60"/>
      <c r="AK78" s="60" t="s">
        <v>84</v>
      </c>
      <c r="AL78" s="60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 t="s">
        <v>11</v>
      </c>
      <c r="BA78" s="48"/>
      <c r="BB78" s="48"/>
      <c r="BC78" s="48"/>
      <c r="BD78" s="48"/>
      <c r="BE78" s="48"/>
      <c r="BF78" s="48"/>
      <c r="BG78" s="48"/>
      <c r="BH78" s="48"/>
      <c r="BI78" s="48"/>
      <c r="BJ78" s="48" t="s">
        <v>10</v>
      </c>
    </row>
    <row r="79" spans="2:65" s="46" customFormat="1" ht="42.95" customHeight="1">
      <c r="B79" s="1">
        <f t="shared" si="1"/>
        <v>76</v>
      </c>
      <c r="D79" s="42" t="s">
        <v>87</v>
      </c>
      <c r="E79" s="6" t="s">
        <v>79</v>
      </c>
      <c r="F79" s="24" t="s">
        <v>76</v>
      </c>
      <c r="G79" s="24"/>
      <c r="H79" s="24"/>
      <c r="I79" s="24"/>
      <c r="J79" s="24"/>
      <c r="K79" s="24"/>
      <c r="L79" s="24"/>
      <c r="M79" s="5">
        <v>1970</v>
      </c>
      <c r="N79" s="28">
        <v>37</v>
      </c>
      <c r="O79" s="2">
        <v>41824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38757</v>
      </c>
      <c r="AB79" s="2"/>
      <c r="AC79" s="2"/>
      <c r="AD79" s="2"/>
      <c r="AE79" s="2"/>
      <c r="AF79" s="48"/>
      <c r="AG79" s="48"/>
      <c r="AH79" s="48"/>
      <c r="AI79" s="48"/>
      <c r="AJ79" s="60"/>
      <c r="AK79" s="60" t="s">
        <v>10</v>
      </c>
      <c r="AL79" s="60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 t="s">
        <v>11</v>
      </c>
      <c r="BA79" s="48"/>
      <c r="BB79" s="48"/>
      <c r="BC79" s="48"/>
      <c r="BD79" s="48"/>
      <c r="BE79" s="48"/>
      <c r="BF79" s="48"/>
      <c r="BG79" s="48"/>
      <c r="BH79" s="48"/>
      <c r="BI79" s="48"/>
      <c r="BJ79" s="48" t="s">
        <v>85</v>
      </c>
    </row>
    <row r="80" spans="2:65" s="46" customFormat="1" ht="42.95" customHeight="1">
      <c r="B80" s="1">
        <f t="shared" si="1"/>
        <v>77</v>
      </c>
      <c r="D80" s="42" t="s">
        <v>87</v>
      </c>
      <c r="E80" s="6" t="s">
        <v>101</v>
      </c>
      <c r="F80" s="24">
        <v>5</v>
      </c>
      <c r="G80" s="24"/>
      <c r="H80" s="24"/>
      <c r="I80" s="24"/>
      <c r="J80" s="24"/>
      <c r="K80" s="24"/>
      <c r="L80" s="24"/>
      <c r="M80" s="5">
        <v>1970</v>
      </c>
      <c r="N80" s="28">
        <v>35</v>
      </c>
      <c r="O80" s="2">
        <v>41718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v>39338</v>
      </c>
      <c r="AB80" s="2"/>
      <c r="AC80" s="2"/>
      <c r="AD80" s="2"/>
      <c r="AE80" s="2"/>
      <c r="AF80" s="48"/>
      <c r="AG80" s="48"/>
      <c r="AH80" s="48"/>
      <c r="AI80" s="48"/>
      <c r="AJ80" s="60"/>
      <c r="AK80" s="60" t="s">
        <v>17</v>
      </c>
      <c r="AL80" s="60" t="s">
        <v>11</v>
      </c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 t="s">
        <v>10</v>
      </c>
    </row>
    <row r="81" spans="2:65" s="46" customFormat="1" ht="42.95" customHeight="1">
      <c r="B81" s="1">
        <f t="shared" si="1"/>
        <v>78</v>
      </c>
      <c r="D81" s="42" t="s">
        <v>87</v>
      </c>
      <c r="E81" s="6" t="s">
        <v>101</v>
      </c>
      <c r="F81" s="24">
        <v>24</v>
      </c>
      <c r="G81" s="24"/>
      <c r="H81" s="24"/>
      <c r="I81" s="24"/>
      <c r="J81" s="24"/>
      <c r="K81" s="24"/>
      <c r="L81" s="24"/>
      <c r="M81" s="5">
        <v>1970</v>
      </c>
      <c r="N81" s="28">
        <v>34</v>
      </c>
      <c r="O81" s="2">
        <v>41718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>
        <v>41704</v>
      </c>
      <c r="AB81" s="2"/>
      <c r="AC81" s="2"/>
      <c r="AD81" s="2"/>
      <c r="AE81" s="2"/>
      <c r="AF81" s="48"/>
      <c r="AG81" s="48"/>
      <c r="AH81" s="48"/>
      <c r="AI81" s="48"/>
      <c r="AJ81" s="60"/>
      <c r="AK81" s="60"/>
      <c r="AL81" s="60" t="s">
        <v>84</v>
      </c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 t="s">
        <v>11</v>
      </c>
      <c r="BA81" s="48"/>
      <c r="BB81" s="48"/>
      <c r="BC81" s="48"/>
      <c r="BD81" s="48"/>
      <c r="BE81" s="48"/>
      <c r="BF81" s="48"/>
      <c r="BG81" s="48"/>
      <c r="BH81" s="48"/>
      <c r="BI81" s="48"/>
      <c r="BJ81" s="48" t="s">
        <v>10</v>
      </c>
    </row>
    <row r="82" spans="2:65" s="46" customFormat="1" ht="42.95" customHeight="1">
      <c r="B82" s="1">
        <f t="shared" si="1"/>
        <v>79</v>
      </c>
      <c r="D82" s="42" t="s">
        <v>87</v>
      </c>
      <c r="E82" s="6" t="s">
        <v>79</v>
      </c>
      <c r="F82" s="24">
        <v>11</v>
      </c>
      <c r="G82" s="24"/>
      <c r="H82" s="24"/>
      <c r="I82" s="24"/>
      <c r="J82" s="24"/>
      <c r="K82" s="24"/>
      <c r="L82" s="24"/>
      <c r="M82" s="5">
        <v>1970</v>
      </c>
      <c r="N82" s="28">
        <v>31</v>
      </c>
      <c r="O82" s="2">
        <v>42355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v>33858</v>
      </c>
      <c r="AB82" s="2"/>
      <c r="AC82" s="2"/>
      <c r="AD82" s="2"/>
      <c r="AE82" s="2"/>
      <c r="AF82" s="48"/>
      <c r="AG82" s="48"/>
      <c r="AH82" s="48"/>
      <c r="AI82" s="48"/>
      <c r="AJ82" s="60"/>
      <c r="AK82" s="60"/>
      <c r="AL82" s="60" t="s">
        <v>84</v>
      </c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 t="s">
        <v>11</v>
      </c>
      <c r="BA82" s="48"/>
      <c r="BB82" s="48"/>
      <c r="BC82" s="48"/>
      <c r="BD82" s="48"/>
      <c r="BE82" s="48"/>
      <c r="BF82" s="48"/>
      <c r="BG82" s="48"/>
      <c r="BH82" s="48"/>
      <c r="BI82" s="48"/>
      <c r="BJ82" s="48" t="s">
        <v>10</v>
      </c>
    </row>
    <row r="83" spans="2:65" s="46" customFormat="1" ht="42.95" customHeight="1">
      <c r="B83" s="1">
        <f t="shared" si="1"/>
        <v>80</v>
      </c>
      <c r="D83" s="42" t="s">
        <v>87</v>
      </c>
      <c r="E83" s="6" t="s">
        <v>100</v>
      </c>
      <c r="F83" s="24">
        <v>6</v>
      </c>
      <c r="G83" s="24"/>
      <c r="H83" s="24"/>
      <c r="I83" s="24"/>
      <c r="J83" s="24"/>
      <c r="K83" s="24"/>
      <c r="L83" s="24"/>
      <c r="M83" s="28">
        <v>1970</v>
      </c>
      <c r="N83" s="28">
        <v>28</v>
      </c>
      <c r="O83" s="9">
        <v>35900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>
        <v>33847</v>
      </c>
      <c r="AB83" s="9"/>
      <c r="AC83" s="9"/>
      <c r="AD83" s="9"/>
      <c r="AE83" s="9"/>
      <c r="AF83" s="48"/>
      <c r="AG83" s="48"/>
      <c r="AH83" s="48"/>
      <c r="AI83" s="48"/>
      <c r="AJ83" s="60" t="s">
        <v>10</v>
      </c>
      <c r="AK83" s="60"/>
      <c r="AL83" s="60"/>
      <c r="AM83" s="48"/>
      <c r="AN83" s="48"/>
      <c r="AO83" s="48"/>
      <c r="AP83" s="48"/>
      <c r="AQ83" s="48"/>
      <c r="AR83" s="48"/>
      <c r="AS83" s="48" t="s">
        <v>11</v>
      </c>
      <c r="AT83" s="48"/>
      <c r="AU83" s="48"/>
      <c r="AV83" s="48"/>
      <c r="AW83" s="48"/>
      <c r="AX83" s="48"/>
      <c r="AY83" s="48"/>
      <c r="AZ83" s="48"/>
      <c r="BA83" s="48"/>
      <c r="BB83" s="48" t="s">
        <v>149</v>
      </c>
      <c r="BC83" s="48"/>
      <c r="BD83" s="48"/>
      <c r="BE83" s="48"/>
      <c r="BF83" s="48"/>
      <c r="BG83" s="48"/>
      <c r="BH83" s="48"/>
      <c r="BI83" s="48"/>
      <c r="BJ83" s="48"/>
    </row>
    <row r="84" spans="2:65" s="46" customFormat="1" ht="42.95" customHeight="1">
      <c r="B84" s="1">
        <f t="shared" si="1"/>
        <v>81</v>
      </c>
      <c r="D84" s="42" t="s">
        <v>87</v>
      </c>
      <c r="E84" s="6" t="s">
        <v>101</v>
      </c>
      <c r="F84" s="24">
        <v>6</v>
      </c>
      <c r="G84" s="24"/>
      <c r="H84" s="24"/>
      <c r="I84" s="24"/>
      <c r="J84" s="24"/>
      <c r="K84" s="24"/>
      <c r="L84" s="24"/>
      <c r="M84" s="5">
        <v>1970</v>
      </c>
      <c r="N84" s="28">
        <v>23</v>
      </c>
      <c r="O84" s="2">
        <v>41688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v>33864</v>
      </c>
      <c r="AB84" s="2"/>
      <c r="AC84" s="2"/>
      <c r="AD84" s="2"/>
      <c r="AE84" s="2"/>
      <c r="AF84" s="48"/>
      <c r="AG84" s="48"/>
      <c r="AH84" s="48"/>
      <c r="AI84" s="48"/>
      <c r="AJ84" s="60"/>
      <c r="AK84" s="60"/>
      <c r="AL84" s="60" t="s">
        <v>10</v>
      </c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 t="s">
        <v>11</v>
      </c>
      <c r="BA84" s="48"/>
      <c r="BB84" s="48"/>
      <c r="BC84" s="48"/>
      <c r="BD84" s="48"/>
      <c r="BE84" s="48"/>
      <c r="BF84" s="48"/>
      <c r="BG84" s="48"/>
      <c r="BH84" s="48"/>
      <c r="BI84" s="48"/>
      <c r="BJ84" s="48" t="s">
        <v>75</v>
      </c>
    </row>
    <row r="85" spans="2:65" s="46" customFormat="1" ht="42.95" customHeight="1">
      <c r="B85" s="1">
        <f t="shared" si="1"/>
        <v>82</v>
      </c>
      <c r="D85" s="42" t="s">
        <v>87</v>
      </c>
      <c r="E85" s="42" t="s">
        <v>66</v>
      </c>
      <c r="F85" s="7">
        <v>12</v>
      </c>
      <c r="G85" s="7"/>
      <c r="H85" s="7"/>
      <c r="I85" s="7"/>
      <c r="J85" s="7"/>
      <c r="K85" s="7"/>
      <c r="L85" s="7"/>
      <c r="M85" s="1">
        <v>1970</v>
      </c>
      <c r="N85" s="22">
        <v>20</v>
      </c>
      <c r="O85" s="2">
        <v>41705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v>33781</v>
      </c>
      <c r="AB85" s="2"/>
      <c r="AC85" s="2"/>
      <c r="AD85" s="2"/>
      <c r="AE85" s="2"/>
      <c r="AF85" s="48"/>
      <c r="AG85" s="48"/>
      <c r="AH85" s="48"/>
      <c r="AI85" s="48"/>
      <c r="AJ85" s="60"/>
      <c r="AK85" s="60"/>
      <c r="AL85" s="60" t="s">
        <v>10</v>
      </c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 t="s">
        <v>84</v>
      </c>
      <c r="BA85" s="48"/>
      <c r="BB85" s="48"/>
      <c r="BC85" s="48"/>
      <c r="BD85" s="48"/>
      <c r="BE85" s="48"/>
      <c r="BF85" s="48"/>
      <c r="BG85" s="48"/>
      <c r="BH85" s="48"/>
      <c r="BI85" s="48"/>
      <c r="BJ85" s="48" t="s">
        <v>10</v>
      </c>
    </row>
    <row r="86" spans="2:65" s="46" customFormat="1" ht="42.95" customHeight="1">
      <c r="B86" s="1">
        <f t="shared" si="1"/>
        <v>83</v>
      </c>
      <c r="D86" s="42" t="s">
        <v>87</v>
      </c>
      <c r="E86" s="6" t="s">
        <v>79</v>
      </c>
      <c r="F86" s="24">
        <v>9</v>
      </c>
      <c r="G86" s="24"/>
      <c r="H86" s="24"/>
      <c r="I86" s="24"/>
      <c r="J86" s="24"/>
      <c r="K86" s="24"/>
      <c r="L86" s="24"/>
      <c r="M86" s="5">
        <v>1971</v>
      </c>
      <c r="N86" s="28">
        <v>36</v>
      </c>
      <c r="O86" s="2">
        <v>42360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33951</v>
      </c>
      <c r="AB86" s="2"/>
      <c r="AC86" s="2"/>
      <c r="AD86" s="2"/>
      <c r="AE86" s="2"/>
      <c r="AF86" s="48"/>
      <c r="AG86" s="48"/>
      <c r="AH86" s="48"/>
      <c r="AI86" s="48"/>
      <c r="AJ86" s="60"/>
      <c r="AK86" s="60"/>
      <c r="AL86" s="60"/>
      <c r="AM86" s="48" t="s">
        <v>10</v>
      </c>
      <c r="AN86" s="48"/>
      <c r="AO86" s="48"/>
      <c r="AP86" s="48"/>
      <c r="AQ86" s="48"/>
      <c r="AR86" s="48"/>
      <c r="AS86" s="48"/>
      <c r="AT86" s="48"/>
      <c r="AU86" s="48"/>
      <c r="AV86" s="48" t="s">
        <v>11</v>
      </c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 t="s">
        <v>10</v>
      </c>
      <c r="BI86" s="48"/>
      <c r="BJ86" s="48"/>
    </row>
    <row r="87" spans="2:65" s="46" customFormat="1" ht="42.95" customHeight="1">
      <c r="B87" s="1">
        <f t="shared" si="1"/>
        <v>84</v>
      </c>
      <c r="D87" s="42" t="s">
        <v>87</v>
      </c>
      <c r="E87" s="6" t="s">
        <v>100</v>
      </c>
      <c r="F87" s="24">
        <v>12</v>
      </c>
      <c r="G87" s="24"/>
      <c r="H87" s="24"/>
      <c r="I87" s="24"/>
      <c r="J87" s="24"/>
      <c r="K87" s="24"/>
      <c r="L87" s="24"/>
      <c r="M87" s="5">
        <v>1971</v>
      </c>
      <c r="N87" s="28">
        <v>21</v>
      </c>
      <c r="O87" s="9" t="s">
        <v>102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v>33785</v>
      </c>
      <c r="AB87" s="9"/>
      <c r="AC87" s="9"/>
      <c r="AD87" s="9"/>
      <c r="AE87" s="9"/>
      <c r="AF87" s="48"/>
      <c r="AG87" s="48"/>
      <c r="AH87" s="48"/>
      <c r="AI87" s="48"/>
      <c r="AJ87" s="60" t="s">
        <v>11</v>
      </c>
      <c r="AK87" s="60"/>
      <c r="AL87" s="60"/>
      <c r="AM87" s="48"/>
      <c r="AN87" s="48"/>
      <c r="AO87" s="48"/>
      <c r="AP87" s="48"/>
      <c r="AQ87" s="48"/>
      <c r="AR87" s="48"/>
      <c r="AS87" s="48" t="s">
        <v>10</v>
      </c>
      <c r="AT87" s="48"/>
      <c r="AU87" s="48"/>
      <c r="AV87" s="48"/>
      <c r="AW87" s="48"/>
      <c r="AX87" s="48"/>
      <c r="AY87" s="48"/>
      <c r="AZ87" s="48"/>
      <c r="BA87" s="48" t="s">
        <v>149</v>
      </c>
      <c r="BB87" s="48"/>
      <c r="BC87" s="48"/>
      <c r="BD87" s="48"/>
      <c r="BE87" s="48"/>
      <c r="BF87" s="48"/>
      <c r="BG87" s="48"/>
      <c r="BH87" s="48"/>
      <c r="BI87" s="48"/>
      <c r="BJ87" s="48"/>
    </row>
    <row r="88" spans="2:65" s="46" customFormat="1" ht="42.95" customHeight="1">
      <c r="B88" s="1">
        <f t="shared" si="1"/>
        <v>85</v>
      </c>
      <c r="C88" s="91">
        <v>5.90350010000088E+16</v>
      </c>
      <c r="D88" s="42" t="s">
        <v>87</v>
      </c>
      <c r="E88" s="6" t="s">
        <v>98</v>
      </c>
      <c r="F88" s="24">
        <v>3</v>
      </c>
      <c r="G88" s="91">
        <v>617060</v>
      </c>
      <c r="H88" s="24" t="s">
        <v>270</v>
      </c>
      <c r="I88" s="24"/>
      <c r="J88" s="24"/>
      <c r="K88" s="65" t="s">
        <v>235</v>
      </c>
      <c r="L88" s="24" t="s">
        <v>233</v>
      </c>
      <c r="M88" s="5">
        <v>1971</v>
      </c>
      <c r="N88" s="28">
        <v>30</v>
      </c>
      <c r="O88" s="9" t="s">
        <v>103</v>
      </c>
      <c r="P88" s="9">
        <v>5</v>
      </c>
      <c r="Q88" s="9">
        <v>6</v>
      </c>
      <c r="R88" s="62">
        <v>4936.2</v>
      </c>
      <c r="S88" s="5">
        <v>100</v>
      </c>
      <c r="T88" s="69">
        <v>4475.5</v>
      </c>
      <c r="U88" s="9"/>
      <c r="V88" s="9"/>
      <c r="W88" s="9"/>
      <c r="X88" s="9"/>
      <c r="Y88" s="9"/>
      <c r="Z88" s="62" t="s">
        <v>266</v>
      </c>
      <c r="AA88" s="9">
        <v>33805</v>
      </c>
      <c r="AB88" s="28">
        <f>M88</f>
        <v>1971</v>
      </c>
      <c r="AC88" s="9"/>
      <c r="AD88" s="9"/>
      <c r="AE88" s="9"/>
      <c r="AF88" s="48"/>
      <c r="AG88" s="48"/>
      <c r="AH88" s="48"/>
      <c r="AI88" s="48"/>
      <c r="AJ88" s="60" t="s">
        <v>10</v>
      </c>
      <c r="AK88" s="60"/>
      <c r="AL88" s="60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 t="s">
        <v>11</v>
      </c>
      <c r="BB88" s="48"/>
      <c r="BC88" s="48"/>
      <c r="BD88" s="48"/>
      <c r="BE88" s="48"/>
      <c r="BF88" s="48"/>
      <c r="BG88" s="48"/>
      <c r="BH88" s="48"/>
      <c r="BI88" s="48"/>
      <c r="BJ88" s="48"/>
      <c r="BK88" s="65" t="s">
        <v>275</v>
      </c>
      <c r="BL88" s="65" t="s">
        <v>276</v>
      </c>
      <c r="BM88" s="65" t="s">
        <v>277</v>
      </c>
    </row>
    <row r="89" spans="2:65" s="46" customFormat="1" ht="42.95" customHeight="1">
      <c r="B89" s="1">
        <f t="shared" si="1"/>
        <v>86</v>
      </c>
      <c r="D89" s="42" t="s">
        <v>87</v>
      </c>
      <c r="E89" s="42" t="s">
        <v>79</v>
      </c>
      <c r="F89" s="34">
        <v>13</v>
      </c>
      <c r="G89" s="34"/>
      <c r="H89" s="34"/>
      <c r="I89" s="34"/>
      <c r="J89" s="34"/>
      <c r="K89" s="34"/>
      <c r="L89" s="34"/>
      <c r="M89" s="35">
        <v>1971</v>
      </c>
      <c r="N89" s="31">
        <v>17</v>
      </c>
      <c r="O89" s="36">
        <v>37533</v>
      </c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>
        <v>33794</v>
      </c>
      <c r="AB89" s="36"/>
      <c r="AC89" s="36"/>
      <c r="AD89" s="36"/>
      <c r="AE89" s="36"/>
      <c r="AF89" s="48"/>
      <c r="AG89" s="48"/>
      <c r="AH89" s="48"/>
      <c r="AI89" s="48"/>
      <c r="AJ89" s="60" t="s">
        <v>57</v>
      </c>
      <c r="AK89" s="60"/>
      <c r="AL89" s="60"/>
      <c r="AM89" s="48"/>
      <c r="AN89" s="48"/>
      <c r="AO89" s="48"/>
      <c r="AP89" s="48"/>
      <c r="AQ89" s="48"/>
      <c r="AR89" s="48"/>
      <c r="AS89" s="48" t="s">
        <v>84</v>
      </c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</row>
    <row r="90" spans="2:65" s="46" customFormat="1" ht="42.95" customHeight="1">
      <c r="B90" s="1">
        <f t="shared" si="1"/>
        <v>87</v>
      </c>
      <c r="D90" s="42" t="s">
        <v>87</v>
      </c>
      <c r="E90" s="6" t="s">
        <v>101</v>
      </c>
      <c r="F90" s="24">
        <v>7</v>
      </c>
      <c r="G90" s="24"/>
      <c r="H90" s="24"/>
      <c r="I90" s="24"/>
      <c r="J90" s="24"/>
      <c r="K90" s="24"/>
      <c r="L90" s="24"/>
      <c r="M90" s="1">
        <v>1972</v>
      </c>
      <c r="N90" s="22">
        <v>35</v>
      </c>
      <c r="O90" s="2">
        <v>35873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>
        <v>38849</v>
      </c>
      <c r="AB90" s="2"/>
      <c r="AC90" s="2"/>
      <c r="AD90" s="2"/>
      <c r="AE90" s="2"/>
      <c r="AF90" s="48"/>
      <c r="AG90" s="48"/>
      <c r="AH90" s="48"/>
      <c r="AI90" s="48"/>
      <c r="AJ90" s="60"/>
      <c r="AK90" s="60"/>
      <c r="AL90" s="60" t="s">
        <v>10</v>
      </c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 t="s">
        <v>10</v>
      </c>
      <c r="BB90" s="48"/>
      <c r="BC90" s="48"/>
      <c r="BD90" s="48"/>
      <c r="BE90" s="48"/>
      <c r="BF90" s="48"/>
      <c r="BG90" s="48"/>
      <c r="BH90" s="48"/>
      <c r="BI90" s="48"/>
      <c r="BJ90" s="48" t="s">
        <v>13</v>
      </c>
    </row>
    <row r="91" spans="2:65" s="46" customFormat="1" ht="42.95" customHeight="1">
      <c r="B91" s="1">
        <f t="shared" si="1"/>
        <v>88</v>
      </c>
      <c r="D91" s="42" t="s">
        <v>87</v>
      </c>
      <c r="E91" s="6" t="s">
        <v>101</v>
      </c>
      <c r="F91" s="24">
        <v>10</v>
      </c>
      <c r="G91" s="24"/>
      <c r="H91" s="24"/>
      <c r="I91" s="24"/>
      <c r="J91" s="24"/>
      <c r="K91" s="24"/>
      <c r="L91" s="24"/>
      <c r="M91" s="1">
        <v>1972</v>
      </c>
      <c r="N91" s="22">
        <v>30</v>
      </c>
      <c r="O91" s="2">
        <v>41688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33834</v>
      </c>
      <c r="AB91" s="2"/>
      <c r="AC91" s="2"/>
      <c r="AD91" s="2"/>
      <c r="AE91" s="2"/>
      <c r="AF91" s="48"/>
      <c r="AG91" s="48"/>
      <c r="AH91" s="48"/>
      <c r="AI91" s="48"/>
      <c r="AJ91" s="60"/>
      <c r="AK91" s="60"/>
      <c r="AL91" s="60" t="s">
        <v>11</v>
      </c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 t="s">
        <v>10</v>
      </c>
      <c r="BB91" s="48"/>
      <c r="BC91" s="48"/>
      <c r="BD91" s="48"/>
      <c r="BE91" s="48"/>
      <c r="BF91" s="48"/>
      <c r="BG91" s="48"/>
      <c r="BH91" s="48"/>
      <c r="BI91" s="48"/>
      <c r="BJ91" s="48" t="s">
        <v>13</v>
      </c>
    </row>
    <row r="92" spans="2:65" s="46" customFormat="1" ht="42.95" customHeight="1">
      <c r="B92" s="1">
        <f t="shared" si="1"/>
        <v>89</v>
      </c>
      <c r="D92" s="42" t="s">
        <v>87</v>
      </c>
      <c r="E92" s="6" t="s">
        <v>42</v>
      </c>
      <c r="F92" s="24">
        <v>5</v>
      </c>
      <c r="G92" s="24"/>
      <c r="H92" s="24"/>
      <c r="I92" s="24"/>
      <c r="J92" s="24"/>
      <c r="K92" s="24"/>
      <c r="L92" s="24"/>
      <c r="M92" s="5">
        <v>1972</v>
      </c>
      <c r="N92" s="28">
        <v>22</v>
      </c>
      <c r="O92" s="9">
        <v>33780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>
        <v>33795</v>
      </c>
      <c r="AB92" s="9"/>
      <c r="AC92" s="9"/>
      <c r="AD92" s="9"/>
      <c r="AE92" s="9"/>
      <c r="AF92" s="48"/>
      <c r="AG92" s="48"/>
      <c r="AH92" s="48"/>
      <c r="AI92" s="48"/>
      <c r="AJ92" s="60" t="s">
        <v>10</v>
      </c>
      <c r="AK92" s="60"/>
      <c r="AL92" s="60"/>
      <c r="AM92" s="48"/>
      <c r="AN92" s="48"/>
      <c r="AO92" s="48"/>
      <c r="AP92" s="48"/>
      <c r="AQ92" s="48"/>
      <c r="AR92" s="48"/>
      <c r="AS92" s="48" t="s">
        <v>150</v>
      </c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</row>
    <row r="93" spans="2:65" s="46" customFormat="1" ht="42.95" customHeight="1">
      <c r="B93" s="1">
        <f t="shared" si="1"/>
        <v>90</v>
      </c>
      <c r="C93" s="91">
        <v>5.9035001000009104E+16</v>
      </c>
      <c r="D93" s="42" t="s">
        <v>87</v>
      </c>
      <c r="E93" s="6" t="s">
        <v>104</v>
      </c>
      <c r="F93" s="24">
        <v>3</v>
      </c>
      <c r="G93" s="91">
        <v>617060</v>
      </c>
      <c r="H93" s="24" t="s">
        <v>288</v>
      </c>
      <c r="I93" s="24"/>
      <c r="J93" s="24"/>
      <c r="K93" s="65" t="s">
        <v>235</v>
      </c>
      <c r="L93" s="24" t="s">
        <v>233</v>
      </c>
      <c r="M93" s="5">
        <v>1972</v>
      </c>
      <c r="N93" s="28">
        <v>14</v>
      </c>
      <c r="O93" s="9">
        <v>34822</v>
      </c>
      <c r="P93" s="28">
        <v>5</v>
      </c>
      <c r="Q93" s="28">
        <v>6</v>
      </c>
      <c r="R93" s="62">
        <v>4890.2</v>
      </c>
      <c r="S93" s="5">
        <v>100</v>
      </c>
      <c r="T93" s="69">
        <v>4424.7</v>
      </c>
      <c r="U93" s="9"/>
      <c r="V93" s="9"/>
      <c r="W93" s="9"/>
      <c r="X93" s="9"/>
      <c r="Y93" s="9"/>
      <c r="Z93" s="62" t="s">
        <v>266</v>
      </c>
      <c r="AA93" s="9">
        <v>33920</v>
      </c>
      <c r="AB93" s="28">
        <f>M93</f>
        <v>1972</v>
      </c>
      <c r="AC93" s="9"/>
      <c r="AD93" s="9"/>
      <c r="AE93" s="9"/>
      <c r="AF93" s="48"/>
      <c r="AG93" s="48"/>
      <c r="AH93" s="48"/>
      <c r="AI93" s="48"/>
      <c r="AJ93" s="60" t="s">
        <v>10</v>
      </c>
      <c r="AK93" s="60"/>
      <c r="AL93" s="60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 t="s">
        <v>11</v>
      </c>
      <c r="BB93" s="48"/>
      <c r="BC93" s="48"/>
      <c r="BD93" s="48"/>
      <c r="BE93" s="48"/>
      <c r="BF93" s="48"/>
      <c r="BG93" s="48"/>
      <c r="BH93" s="48"/>
      <c r="BI93" s="48"/>
      <c r="BJ93" s="48"/>
      <c r="BK93" s="65" t="s">
        <v>299</v>
      </c>
      <c r="BL93" s="65" t="s">
        <v>276</v>
      </c>
      <c r="BM93" s="65" t="s">
        <v>300</v>
      </c>
    </row>
    <row r="94" spans="2:65" s="46" customFormat="1" ht="42.95" customHeight="1">
      <c r="B94" s="1">
        <f t="shared" si="1"/>
        <v>91</v>
      </c>
      <c r="D94" s="42" t="s">
        <v>87</v>
      </c>
      <c r="E94" s="6" t="s">
        <v>101</v>
      </c>
      <c r="F94" s="24">
        <v>12</v>
      </c>
      <c r="G94" s="24"/>
      <c r="H94" s="24"/>
      <c r="I94" s="24"/>
      <c r="J94" s="24"/>
      <c r="K94" s="24"/>
      <c r="L94" s="24"/>
      <c r="M94" s="1">
        <v>1973</v>
      </c>
      <c r="N94" s="22">
        <v>30</v>
      </c>
      <c r="O94" s="2">
        <v>41688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33848</v>
      </c>
      <c r="AB94" s="2"/>
      <c r="AC94" s="2"/>
      <c r="AD94" s="2"/>
      <c r="AE94" s="2"/>
      <c r="AF94" s="48"/>
      <c r="AG94" s="48"/>
      <c r="AH94" s="48"/>
      <c r="AI94" s="48"/>
      <c r="AJ94" s="60"/>
      <c r="AK94" s="60"/>
      <c r="AL94" s="60" t="s">
        <v>11</v>
      </c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 t="s">
        <v>10</v>
      </c>
      <c r="BB94" s="48"/>
      <c r="BC94" s="48"/>
      <c r="BD94" s="48"/>
      <c r="BE94" s="48"/>
      <c r="BF94" s="48"/>
      <c r="BG94" s="48"/>
      <c r="BH94" s="48"/>
      <c r="BI94" s="48"/>
      <c r="BJ94" s="48" t="s">
        <v>10</v>
      </c>
    </row>
    <row r="95" spans="2:65" s="46" customFormat="1" ht="42.95" customHeight="1">
      <c r="B95" s="1">
        <f t="shared" si="1"/>
        <v>92</v>
      </c>
      <c r="D95" s="42" t="s">
        <v>87</v>
      </c>
      <c r="E95" s="6" t="s">
        <v>79</v>
      </c>
      <c r="F95" s="24">
        <v>6</v>
      </c>
      <c r="G95" s="24"/>
      <c r="H95" s="24"/>
      <c r="I95" s="24"/>
      <c r="J95" s="24"/>
      <c r="K95" s="24"/>
      <c r="L95" s="24"/>
      <c r="M95" s="1">
        <v>1974</v>
      </c>
      <c r="N95" s="22">
        <v>39</v>
      </c>
      <c r="O95" s="2">
        <v>42360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>
        <v>33847</v>
      </c>
      <c r="AB95" s="2"/>
      <c r="AC95" s="2"/>
      <c r="AD95" s="2"/>
      <c r="AE95" s="2"/>
      <c r="AF95" s="48"/>
      <c r="AG95" s="48"/>
      <c r="AH95" s="48"/>
      <c r="AI95" s="48"/>
      <c r="AJ95" s="60"/>
      <c r="AK95" s="60"/>
      <c r="AL95" s="60" t="s">
        <v>11</v>
      </c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 t="s">
        <v>10</v>
      </c>
      <c r="BB95" s="48"/>
      <c r="BC95" s="48"/>
      <c r="BD95" s="48"/>
      <c r="BE95" s="48"/>
      <c r="BF95" s="48"/>
      <c r="BG95" s="48"/>
      <c r="BH95" s="48"/>
      <c r="BI95" s="48"/>
      <c r="BJ95" s="48" t="s">
        <v>85</v>
      </c>
    </row>
    <row r="96" spans="2:65" s="46" customFormat="1" ht="42.95" customHeight="1">
      <c r="B96" s="1">
        <f t="shared" si="1"/>
        <v>93</v>
      </c>
      <c r="C96" s="91">
        <v>5.90350010000088E+16</v>
      </c>
      <c r="D96" s="42" t="s">
        <v>87</v>
      </c>
      <c r="E96" s="6" t="s">
        <v>98</v>
      </c>
      <c r="F96" s="24">
        <v>6</v>
      </c>
      <c r="G96" s="91">
        <v>617060</v>
      </c>
      <c r="H96" s="65" t="s">
        <v>268</v>
      </c>
      <c r="I96" s="24"/>
      <c r="J96" s="24"/>
      <c r="K96" s="65" t="s">
        <v>267</v>
      </c>
      <c r="L96" s="24" t="s">
        <v>233</v>
      </c>
      <c r="M96" s="5">
        <v>1974</v>
      </c>
      <c r="N96" s="28">
        <v>28</v>
      </c>
      <c r="O96" s="2">
        <v>35727</v>
      </c>
      <c r="P96" s="2">
        <v>5</v>
      </c>
      <c r="Q96" s="2">
        <v>6</v>
      </c>
      <c r="R96" s="62">
        <v>5401.1</v>
      </c>
      <c r="S96" s="1">
        <v>87</v>
      </c>
      <c r="T96" s="68">
        <v>3715.5</v>
      </c>
      <c r="U96" s="2"/>
      <c r="V96" s="2"/>
      <c r="W96" s="2"/>
      <c r="X96" s="2"/>
      <c r="Y96" s="2"/>
      <c r="Z96" s="62" t="s">
        <v>266</v>
      </c>
      <c r="AA96" s="2">
        <v>33827</v>
      </c>
      <c r="AB96" s="28">
        <f>M96</f>
        <v>1974</v>
      </c>
      <c r="AC96" s="2"/>
      <c r="AD96" s="2"/>
      <c r="AE96" s="2"/>
      <c r="AF96" s="48"/>
      <c r="AG96" s="48"/>
      <c r="AH96" s="48"/>
      <c r="AI96" s="48"/>
      <c r="AJ96" s="60" t="s">
        <v>11</v>
      </c>
      <c r="AK96" s="60"/>
      <c r="AL96" s="60"/>
      <c r="AM96" s="48"/>
      <c r="AN96" s="48"/>
      <c r="AO96" s="48"/>
      <c r="AP96" s="48"/>
      <c r="AQ96" s="48"/>
      <c r="AR96" s="48"/>
      <c r="AS96" s="48" t="s">
        <v>10</v>
      </c>
      <c r="AT96" s="48"/>
      <c r="AU96" s="48"/>
      <c r="AV96" s="48"/>
      <c r="AW96" s="48"/>
      <c r="AX96" s="48"/>
      <c r="AY96" s="48"/>
      <c r="AZ96" s="48"/>
      <c r="BA96" s="48"/>
      <c r="BB96" s="48" t="s">
        <v>17</v>
      </c>
      <c r="BC96" s="48" t="s">
        <v>11</v>
      </c>
      <c r="BD96" s="48"/>
      <c r="BE96" s="48"/>
      <c r="BF96" s="48"/>
      <c r="BG96" s="48"/>
      <c r="BH96" s="48"/>
      <c r="BI96" s="48"/>
      <c r="BJ96" s="48"/>
      <c r="BK96" s="65" t="s">
        <v>280</v>
      </c>
      <c r="BL96" s="65" t="s">
        <v>281</v>
      </c>
      <c r="BM96" s="65" t="s">
        <v>282</v>
      </c>
    </row>
    <row r="97" spans="2:65" s="46" customFormat="1" ht="42.95" customHeight="1">
      <c r="B97" s="1">
        <f t="shared" si="1"/>
        <v>94</v>
      </c>
      <c r="D97" s="42" t="s">
        <v>87</v>
      </c>
      <c r="E97" s="6" t="s">
        <v>42</v>
      </c>
      <c r="F97" s="24">
        <v>3</v>
      </c>
      <c r="G97" s="24"/>
      <c r="H97" s="24"/>
      <c r="I97" s="24"/>
      <c r="J97" s="24"/>
      <c r="K97" s="24"/>
      <c r="L97" s="24"/>
      <c r="M97" s="5">
        <v>1974</v>
      </c>
      <c r="N97" s="28">
        <v>15</v>
      </c>
      <c r="O97" s="9">
        <v>34802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>
        <v>33791</v>
      </c>
      <c r="AB97" s="9"/>
      <c r="AC97" s="9"/>
      <c r="AD97" s="9"/>
      <c r="AE97" s="9"/>
      <c r="AF97" s="48"/>
      <c r="AG97" s="48"/>
      <c r="AH97" s="48"/>
      <c r="AI97" s="48"/>
      <c r="AJ97" s="60" t="s">
        <v>10</v>
      </c>
      <c r="AK97" s="60"/>
      <c r="AL97" s="60"/>
      <c r="AM97" s="48"/>
      <c r="AN97" s="48"/>
      <c r="AO97" s="48"/>
      <c r="AP97" s="48"/>
      <c r="AQ97" s="48"/>
      <c r="AR97" s="48"/>
      <c r="AS97" s="48" t="s">
        <v>150</v>
      </c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</row>
    <row r="98" spans="2:65" s="46" customFormat="1" ht="42.95" customHeight="1">
      <c r="B98" s="1">
        <f t="shared" si="1"/>
        <v>95</v>
      </c>
      <c r="D98" s="42" t="s">
        <v>87</v>
      </c>
      <c r="E98" s="6" t="s">
        <v>66</v>
      </c>
      <c r="F98" s="24">
        <v>11</v>
      </c>
      <c r="G98" s="24"/>
      <c r="H98" s="24"/>
      <c r="I98" s="24"/>
      <c r="J98" s="24"/>
      <c r="K98" s="24"/>
      <c r="L98" s="24"/>
      <c r="M98" s="5">
        <v>1974</v>
      </c>
      <c r="N98" s="28">
        <v>11</v>
      </c>
      <c r="O98" s="14">
        <v>32315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2">
        <v>35495</v>
      </c>
      <c r="AB98" s="2"/>
      <c r="AC98" s="2"/>
      <c r="AD98" s="2"/>
      <c r="AE98" s="2"/>
      <c r="AF98" s="48"/>
      <c r="AG98" s="48"/>
      <c r="AH98" s="48"/>
      <c r="AI98" s="48"/>
      <c r="AJ98" s="60"/>
      <c r="AK98" s="60"/>
      <c r="AL98" s="60" t="s">
        <v>13</v>
      </c>
      <c r="AM98" s="48"/>
      <c r="AN98" s="48"/>
      <c r="AO98" s="48"/>
      <c r="AP98" s="48"/>
      <c r="AQ98" s="48"/>
      <c r="AR98" s="48" t="s">
        <v>10</v>
      </c>
      <c r="AS98" s="48"/>
      <c r="AT98" s="48"/>
      <c r="AU98" s="48"/>
      <c r="AV98" s="48"/>
      <c r="AW98" s="48"/>
      <c r="AX98" s="48"/>
      <c r="AY98" s="48"/>
      <c r="AZ98" s="48"/>
      <c r="BA98" s="48" t="s">
        <v>11</v>
      </c>
      <c r="BB98" s="48"/>
      <c r="BC98" s="48"/>
      <c r="BD98" s="48"/>
      <c r="BE98" s="48"/>
      <c r="BF98" s="48"/>
      <c r="BG98" s="48"/>
      <c r="BH98" s="48"/>
      <c r="BI98" s="48"/>
      <c r="BJ98" s="48"/>
    </row>
    <row r="99" spans="2:65" s="46" customFormat="1" ht="42.95" customHeight="1">
      <c r="B99" s="1">
        <f t="shared" si="1"/>
        <v>96</v>
      </c>
      <c r="D99" s="42" t="s">
        <v>87</v>
      </c>
      <c r="E99" s="6" t="s">
        <v>79</v>
      </c>
      <c r="F99" s="24">
        <v>8</v>
      </c>
      <c r="G99" s="24"/>
      <c r="H99" s="24"/>
      <c r="I99" s="24"/>
      <c r="J99" s="24"/>
      <c r="K99" s="24"/>
      <c r="L99" s="24"/>
      <c r="M99" s="5">
        <v>1975</v>
      </c>
      <c r="N99" s="28">
        <v>39</v>
      </c>
      <c r="O99" s="2">
        <v>42360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v>33885</v>
      </c>
      <c r="AB99" s="2"/>
      <c r="AC99" s="2"/>
      <c r="AD99" s="2"/>
      <c r="AE99" s="2"/>
      <c r="AF99" s="48"/>
      <c r="AG99" s="48"/>
      <c r="AH99" s="48"/>
      <c r="AI99" s="48"/>
      <c r="AJ99" s="60"/>
      <c r="AK99" s="60"/>
      <c r="AL99" s="60"/>
      <c r="AM99" s="48" t="s">
        <v>10</v>
      </c>
      <c r="AN99" s="48"/>
      <c r="AO99" s="48"/>
      <c r="AP99" s="48"/>
      <c r="AQ99" s="48"/>
      <c r="AR99" s="48"/>
      <c r="AS99" s="48"/>
      <c r="AT99" s="48"/>
      <c r="AU99" s="48"/>
      <c r="AV99" s="48" t="s">
        <v>11</v>
      </c>
      <c r="AW99" s="48" t="s">
        <v>84</v>
      </c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 t="s">
        <v>10</v>
      </c>
      <c r="BI99" s="48"/>
      <c r="BJ99" s="48"/>
    </row>
    <row r="100" spans="2:65" s="46" customFormat="1" ht="42.95" customHeight="1">
      <c r="B100" s="1">
        <f t="shared" si="1"/>
        <v>97</v>
      </c>
      <c r="D100" s="42" t="s">
        <v>87</v>
      </c>
      <c r="E100" s="6" t="s">
        <v>79</v>
      </c>
      <c r="F100" s="24">
        <v>17</v>
      </c>
      <c r="G100" s="24"/>
      <c r="H100" s="24"/>
      <c r="I100" s="24"/>
      <c r="J100" s="24"/>
      <c r="K100" s="24"/>
      <c r="L100" s="24"/>
      <c r="M100" s="1">
        <v>1975</v>
      </c>
      <c r="N100" s="22">
        <v>28</v>
      </c>
      <c r="O100" s="2" t="s">
        <v>105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v>38362</v>
      </c>
      <c r="AB100" s="2"/>
      <c r="AC100" s="2"/>
      <c r="AD100" s="2"/>
      <c r="AE100" s="2"/>
      <c r="AF100" s="48"/>
      <c r="AG100" s="48"/>
      <c r="AH100" s="48"/>
      <c r="AI100" s="48" t="s">
        <v>23</v>
      </c>
      <c r="AJ100" s="60"/>
      <c r="AK100" s="60"/>
      <c r="AL100" s="60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 t="s">
        <v>11</v>
      </c>
      <c r="BB100" s="48"/>
      <c r="BC100" s="48"/>
      <c r="BD100" s="48"/>
      <c r="BE100" s="48"/>
      <c r="BF100" s="48"/>
      <c r="BG100" s="48"/>
      <c r="BH100" s="48"/>
      <c r="BI100" s="48"/>
      <c r="BJ100" s="48" t="s">
        <v>10</v>
      </c>
    </row>
    <row r="101" spans="2:65" s="46" customFormat="1" ht="42.95" customHeight="1">
      <c r="B101" s="1">
        <f t="shared" si="1"/>
        <v>98</v>
      </c>
      <c r="D101" s="42" t="s">
        <v>87</v>
      </c>
      <c r="E101" s="6" t="s">
        <v>106</v>
      </c>
      <c r="F101" s="24">
        <v>11</v>
      </c>
      <c r="G101" s="24"/>
      <c r="H101" s="24"/>
      <c r="I101" s="24"/>
      <c r="J101" s="24"/>
      <c r="K101" s="24"/>
      <c r="L101" s="24"/>
      <c r="M101" s="1">
        <v>1975</v>
      </c>
      <c r="N101" s="22">
        <v>16</v>
      </c>
      <c r="O101" s="2">
        <v>38912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v>40079</v>
      </c>
      <c r="AB101" s="2"/>
      <c r="AC101" s="2"/>
      <c r="AD101" s="2"/>
      <c r="AE101" s="2"/>
      <c r="AF101" s="48"/>
      <c r="AG101" s="48"/>
      <c r="AH101" s="48"/>
      <c r="AI101" s="48"/>
      <c r="AJ101" s="60"/>
      <c r="AK101" s="60"/>
      <c r="AL101" s="60" t="s">
        <v>11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 t="s">
        <v>10</v>
      </c>
      <c r="BB101" s="48"/>
      <c r="BC101" s="48"/>
      <c r="BD101" s="48"/>
      <c r="BE101" s="48"/>
      <c r="BF101" s="48"/>
      <c r="BG101" s="48"/>
      <c r="BH101" s="48"/>
      <c r="BI101" s="48"/>
      <c r="BJ101" s="48" t="s">
        <v>10</v>
      </c>
    </row>
    <row r="102" spans="2:65" s="46" customFormat="1" ht="42.95" customHeight="1">
      <c r="B102" s="1">
        <f t="shared" si="1"/>
        <v>99</v>
      </c>
      <c r="D102" s="42" t="s">
        <v>87</v>
      </c>
      <c r="E102" s="6" t="s">
        <v>69</v>
      </c>
      <c r="F102" s="24" t="s">
        <v>30</v>
      </c>
      <c r="G102" s="24"/>
      <c r="H102" s="24"/>
      <c r="I102" s="24"/>
      <c r="J102" s="24"/>
      <c r="K102" s="24"/>
      <c r="L102" s="24"/>
      <c r="M102" s="1">
        <v>1975</v>
      </c>
      <c r="N102" s="22">
        <v>13</v>
      </c>
      <c r="O102" s="2">
        <v>35869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163</v>
      </c>
      <c r="AB102" s="2"/>
      <c r="AC102" s="2"/>
      <c r="AD102" s="2"/>
      <c r="AE102" s="2"/>
      <c r="AF102" s="48"/>
      <c r="AG102" s="48"/>
      <c r="AH102" s="48"/>
      <c r="AI102" s="48"/>
      <c r="AJ102" s="60"/>
      <c r="AK102" s="60"/>
      <c r="AL102" s="60" t="s">
        <v>10</v>
      </c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 t="s">
        <v>56</v>
      </c>
      <c r="BB102" s="48"/>
      <c r="BC102" s="48"/>
      <c r="BD102" s="48"/>
      <c r="BE102" s="48"/>
      <c r="BF102" s="48"/>
      <c r="BG102" s="48"/>
      <c r="BH102" s="48"/>
      <c r="BI102" s="48"/>
      <c r="BJ102" s="48" t="s">
        <v>85</v>
      </c>
    </row>
    <row r="103" spans="2:65" s="46" customFormat="1" ht="42.95" customHeight="1">
      <c r="B103" s="1">
        <f t="shared" si="1"/>
        <v>100</v>
      </c>
      <c r="D103" s="42" t="s">
        <v>87</v>
      </c>
      <c r="E103" s="6" t="s">
        <v>64</v>
      </c>
      <c r="F103" s="24">
        <v>11</v>
      </c>
      <c r="G103" s="24"/>
      <c r="H103" s="24"/>
      <c r="I103" s="24"/>
      <c r="J103" s="24"/>
      <c r="K103" s="24"/>
      <c r="L103" s="24"/>
      <c r="M103" s="5">
        <v>1976</v>
      </c>
      <c r="N103" s="28">
        <v>27</v>
      </c>
      <c r="O103" s="2">
        <v>37491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v>33791</v>
      </c>
      <c r="AB103" s="2"/>
      <c r="AC103" s="2"/>
      <c r="AD103" s="2"/>
      <c r="AE103" s="2"/>
      <c r="AF103" s="48"/>
      <c r="AG103" s="48"/>
      <c r="AH103" s="48"/>
      <c r="AI103" s="48"/>
      <c r="AJ103" s="60"/>
      <c r="AK103" s="60"/>
      <c r="AL103" s="60"/>
      <c r="AM103" s="48" t="s">
        <v>84</v>
      </c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 t="s">
        <v>23</v>
      </c>
      <c r="BB103" s="48"/>
      <c r="BC103" s="48"/>
      <c r="BD103" s="48"/>
      <c r="BE103" s="48"/>
      <c r="BF103" s="48"/>
      <c r="BG103" s="48"/>
      <c r="BH103" s="48"/>
      <c r="BI103" s="48"/>
      <c r="BJ103" s="48" t="s">
        <v>78</v>
      </c>
    </row>
    <row r="104" spans="2:65" s="46" customFormat="1" ht="42.95" customHeight="1">
      <c r="B104" s="1">
        <f t="shared" si="1"/>
        <v>101</v>
      </c>
      <c r="D104" s="42" t="s">
        <v>87</v>
      </c>
      <c r="E104" s="6" t="s">
        <v>79</v>
      </c>
      <c r="F104" s="24">
        <v>12</v>
      </c>
      <c r="G104" s="24"/>
      <c r="H104" s="24"/>
      <c r="I104" s="24"/>
      <c r="J104" s="24"/>
      <c r="K104" s="24"/>
      <c r="L104" s="24"/>
      <c r="M104" s="5">
        <v>1976</v>
      </c>
      <c r="N104" s="28">
        <v>22</v>
      </c>
      <c r="O104" s="2">
        <v>42355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33901</v>
      </c>
      <c r="AB104" s="2"/>
      <c r="AC104" s="2"/>
      <c r="AD104" s="2"/>
      <c r="AE104" s="2"/>
      <c r="AF104" s="48"/>
      <c r="AG104" s="48"/>
      <c r="AH104" s="48"/>
      <c r="AI104" s="48"/>
      <c r="AJ104" s="60"/>
      <c r="AK104" s="60"/>
      <c r="AL104" s="60"/>
      <c r="AM104" s="48" t="s">
        <v>10</v>
      </c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 t="s">
        <v>11</v>
      </c>
      <c r="BB104" s="48"/>
      <c r="BC104" s="48"/>
      <c r="BD104" s="48"/>
      <c r="BE104" s="48"/>
      <c r="BF104" s="48"/>
      <c r="BG104" s="48"/>
      <c r="BH104" s="48"/>
      <c r="BI104" s="48"/>
      <c r="BJ104" s="48" t="s">
        <v>85</v>
      </c>
    </row>
    <row r="105" spans="2:65" s="46" customFormat="1" ht="42.95" customHeight="1">
      <c r="B105" s="1">
        <f t="shared" si="1"/>
        <v>102</v>
      </c>
      <c r="D105" s="42" t="s">
        <v>87</v>
      </c>
      <c r="E105" s="6" t="s">
        <v>63</v>
      </c>
      <c r="F105" s="24" t="s">
        <v>20</v>
      </c>
      <c r="G105" s="24"/>
      <c r="H105" s="24"/>
      <c r="I105" s="24"/>
      <c r="J105" s="24"/>
      <c r="K105" s="24"/>
      <c r="L105" s="24"/>
      <c r="M105" s="5">
        <v>1977</v>
      </c>
      <c r="N105" s="28">
        <v>37</v>
      </c>
      <c r="O105" s="2">
        <v>41688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33848</v>
      </c>
      <c r="AB105" s="2"/>
      <c r="AC105" s="2"/>
      <c r="AD105" s="2"/>
      <c r="AE105" s="2"/>
      <c r="AF105" s="48"/>
      <c r="AG105" s="48"/>
      <c r="AH105" s="48"/>
      <c r="AI105" s="48"/>
      <c r="AJ105" s="60"/>
      <c r="AK105" s="60"/>
      <c r="AL105" s="60"/>
      <c r="AM105" s="48" t="s">
        <v>11</v>
      </c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 t="s">
        <v>10</v>
      </c>
    </row>
    <row r="106" spans="2:65" s="46" customFormat="1" ht="42.95" customHeight="1">
      <c r="B106" s="1">
        <f t="shared" si="1"/>
        <v>103</v>
      </c>
      <c r="D106" s="42" t="s">
        <v>87</v>
      </c>
      <c r="E106" s="6" t="s">
        <v>101</v>
      </c>
      <c r="F106" s="24" t="s">
        <v>22</v>
      </c>
      <c r="G106" s="24"/>
      <c r="H106" s="24"/>
      <c r="I106" s="24"/>
      <c r="J106" s="24"/>
      <c r="K106" s="24"/>
      <c r="L106" s="24"/>
      <c r="M106" s="5">
        <v>1977</v>
      </c>
      <c r="N106" s="28">
        <v>30</v>
      </c>
      <c r="O106" s="2">
        <v>41718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>
        <v>33844</v>
      </c>
      <c r="AB106" s="2"/>
      <c r="AC106" s="2"/>
      <c r="AD106" s="2"/>
      <c r="AE106" s="2"/>
      <c r="AF106" s="48"/>
      <c r="AG106" s="48"/>
      <c r="AH106" s="48"/>
      <c r="AI106" s="48"/>
      <c r="AJ106" s="60"/>
      <c r="AK106" s="60"/>
      <c r="AL106" s="60"/>
      <c r="AM106" s="48" t="s">
        <v>11</v>
      </c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 t="s">
        <v>15</v>
      </c>
      <c r="BB106" s="48"/>
      <c r="BC106" s="48"/>
      <c r="BD106" s="48"/>
      <c r="BE106" s="48"/>
      <c r="BF106" s="48"/>
      <c r="BG106" s="48"/>
      <c r="BH106" s="48"/>
      <c r="BI106" s="48"/>
      <c r="BJ106" s="48" t="s">
        <v>85</v>
      </c>
    </row>
    <row r="107" spans="2:65" s="46" customFormat="1" ht="42.95" customHeight="1">
      <c r="B107" s="1">
        <f t="shared" si="1"/>
        <v>104</v>
      </c>
      <c r="D107" s="42" t="s">
        <v>87</v>
      </c>
      <c r="E107" s="6" t="s">
        <v>32</v>
      </c>
      <c r="F107" s="24" t="s">
        <v>26</v>
      </c>
      <c r="G107" s="24"/>
      <c r="H107" s="24"/>
      <c r="I107" s="24"/>
      <c r="J107" s="24"/>
      <c r="K107" s="24"/>
      <c r="L107" s="24"/>
      <c r="M107" s="5">
        <v>1977</v>
      </c>
      <c r="N107" s="28">
        <v>14</v>
      </c>
      <c r="O107" s="2">
        <v>28541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>
        <v>33830</v>
      </c>
      <c r="AB107" s="2"/>
      <c r="AC107" s="2"/>
      <c r="AD107" s="2"/>
      <c r="AE107" s="2"/>
      <c r="AF107" s="48"/>
      <c r="AG107" s="48"/>
      <c r="AH107" s="48"/>
      <c r="AI107" s="48"/>
      <c r="AJ107" s="60"/>
      <c r="AK107" s="60"/>
      <c r="AL107" s="60"/>
      <c r="AM107" s="48" t="s">
        <v>11</v>
      </c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 t="s">
        <v>84</v>
      </c>
      <c r="BB107" s="48"/>
      <c r="BC107" s="48"/>
      <c r="BD107" s="48"/>
      <c r="BE107" s="48"/>
      <c r="BF107" s="48"/>
      <c r="BG107" s="48"/>
      <c r="BH107" s="48"/>
      <c r="BI107" s="48"/>
      <c r="BJ107" s="48" t="s">
        <v>10</v>
      </c>
    </row>
    <row r="108" spans="2:65" s="46" customFormat="1" ht="42.95" customHeight="1">
      <c r="B108" s="1">
        <f t="shared" si="1"/>
        <v>105</v>
      </c>
      <c r="C108" s="91">
        <v>5.9035001000009104E+16</v>
      </c>
      <c r="D108" s="42" t="s">
        <v>87</v>
      </c>
      <c r="E108" s="6" t="s">
        <v>104</v>
      </c>
      <c r="F108" s="24">
        <v>4</v>
      </c>
      <c r="G108" s="91">
        <v>617060</v>
      </c>
      <c r="H108" s="24" t="s">
        <v>291</v>
      </c>
      <c r="I108" s="24"/>
      <c r="J108" s="24"/>
      <c r="K108" s="65" t="s">
        <v>292</v>
      </c>
      <c r="L108" s="24" t="s">
        <v>233</v>
      </c>
      <c r="M108" s="28">
        <v>1977</v>
      </c>
      <c r="N108" s="5">
        <v>13</v>
      </c>
      <c r="O108" s="14">
        <v>28492</v>
      </c>
      <c r="P108" s="88">
        <v>5</v>
      </c>
      <c r="Q108" s="88">
        <v>5</v>
      </c>
      <c r="R108" s="62">
        <v>3833.1</v>
      </c>
      <c r="S108" s="5">
        <v>70</v>
      </c>
      <c r="T108" s="87">
        <v>2894</v>
      </c>
      <c r="U108" s="14"/>
      <c r="V108" s="14"/>
      <c r="W108" s="14"/>
      <c r="X108" s="14"/>
      <c r="Y108" s="14"/>
      <c r="Z108" s="73" t="s">
        <v>284</v>
      </c>
      <c r="AA108" s="2">
        <v>28418</v>
      </c>
      <c r="AB108" s="28">
        <f>M108</f>
        <v>1977</v>
      </c>
      <c r="AC108" s="2"/>
      <c r="AD108" s="2"/>
      <c r="AE108" s="2"/>
      <c r="AF108" s="48"/>
      <c r="AG108" s="48"/>
      <c r="AH108" s="48"/>
      <c r="AI108" s="48"/>
      <c r="AJ108" s="60"/>
      <c r="AK108" s="60" t="s">
        <v>10</v>
      </c>
      <c r="AL108" s="60"/>
      <c r="AM108" s="48"/>
      <c r="AN108" s="48"/>
      <c r="AO108" s="48"/>
      <c r="AP108" s="48"/>
      <c r="AQ108" s="48"/>
      <c r="AR108" s="48"/>
      <c r="AS108" s="48" t="s">
        <v>10</v>
      </c>
      <c r="AT108" s="48"/>
      <c r="AU108" s="48"/>
      <c r="AV108" s="48"/>
      <c r="AW108" s="48"/>
      <c r="AX108" s="48"/>
      <c r="AY108" s="48"/>
      <c r="AZ108" s="48"/>
      <c r="BA108" s="48"/>
      <c r="BB108" s="48" t="s">
        <v>11</v>
      </c>
      <c r="BC108" s="48"/>
      <c r="BD108" s="48"/>
      <c r="BE108" s="48"/>
      <c r="BF108" s="48"/>
      <c r="BG108" s="48"/>
      <c r="BH108" s="48"/>
      <c r="BI108" s="48"/>
      <c r="BJ108" s="48"/>
      <c r="BK108" s="65"/>
      <c r="BL108" s="65"/>
      <c r="BM108" s="65">
        <v>620.29999999999995</v>
      </c>
    </row>
    <row r="109" spans="2:65" s="46" customFormat="1" ht="42.95" customHeight="1">
      <c r="B109" s="1">
        <f t="shared" si="1"/>
        <v>106</v>
      </c>
      <c r="D109" s="42" t="s">
        <v>87</v>
      </c>
      <c r="E109" s="6" t="s">
        <v>101</v>
      </c>
      <c r="F109" s="24" t="s">
        <v>26</v>
      </c>
      <c r="G109" s="24"/>
      <c r="H109" s="24"/>
      <c r="I109" s="24"/>
      <c r="J109" s="24"/>
      <c r="K109" s="24"/>
      <c r="L109" s="24"/>
      <c r="M109" s="5">
        <v>1978</v>
      </c>
      <c r="N109" s="28">
        <v>28</v>
      </c>
      <c r="O109" s="2">
        <v>41718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36977</v>
      </c>
      <c r="AB109" s="2"/>
      <c r="AC109" s="2"/>
      <c r="AD109" s="2"/>
      <c r="AE109" s="2"/>
      <c r="AF109" s="48"/>
      <c r="AG109" s="48"/>
      <c r="AH109" s="48"/>
      <c r="AI109" s="48"/>
      <c r="AJ109" s="60"/>
      <c r="AK109" s="60"/>
      <c r="AL109" s="60"/>
      <c r="AM109" s="48"/>
      <c r="AN109" s="48" t="s">
        <v>10</v>
      </c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 t="s">
        <v>11</v>
      </c>
      <c r="BB109" s="48"/>
      <c r="BC109" s="48"/>
      <c r="BD109" s="48"/>
      <c r="BE109" s="48"/>
      <c r="BF109" s="48"/>
      <c r="BG109" s="48"/>
      <c r="BH109" s="48"/>
      <c r="BI109" s="48"/>
      <c r="BJ109" s="48" t="s">
        <v>10</v>
      </c>
    </row>
    <row r="110" spans="2:65" s="46" customFormat="1" ht="42.95" customHeight="1">
      <c r="B110" s="1">
        <f t="shared" si="1"/>
        <v>107</v>
      </c>
      <c r="D110" s="42" t="s">
        <v>87</v>
      </c>
      <c r="E110" s="6" t="s">
        <v>79</v>
      </c>
      <c r="F110" s="24">
        <v>10</v>
      </c>
      <c r="G110" s="24"/>
      <c r="H110" s="24"/>
      <c r="I110" s="24"/>
      <c r="J110" s="24"/>
      <c r="K110" s="24"/>
      <c r="L110" s="24"/>
      <c r="M110" s="5">
        <v>1978</v>
      </c>
      <c r="N110" s="28">
        <v>23</v>
      </c>
      <c r="O110" s="2">
        <v>42355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v>33840</v>
      </c>
      <c r="AB110" s="2"/>
      <c r="AC110" s="2"/>
      <c r="AD110" s="2"/>
      <c r="AE110" s="2"/>
      <c r="AF110" s="48"/>
      <c r="AG110" s="48"/>
      <c r="AH110" s="48"/>
      <c r="AI110" s="48"/>
      <c r="AJ110" s="60"/>
      <c r="AK110" s="60"/>
      <c r="AL110" s="60"/>
      <c r="AM110" s="48" t="s">
        <v>11</v>
      </c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 t="s">
        <v>85</v>
      </c>
      <c r="BB110" s="48"/>
      <c r="BC110" s="48"/>
      <c r="BD110" s="48"/>
      <c r="BE110" s="48"/>
      <c r="BF110" s="48"/>
      <c r="BG110" s="48"/>
      <c r="BH110" s="48"/>
      <c r="BI110" s="48"/>
      <c r="BJ110" s="48" t="s">
        <v>10</v>
      </c>
    </row>
    <row r="111" spans="2:65" s="46" customFormat="1" ht="42.95" customHeight="1">
      <c r="B111" s="1">
        <f t="shared" si="1"/>
        <v>108</v>
      </c>
      <c r="D111" s="42" t="s">
        <v>87</v>
      </c>
      <c r="E111" s="6" t="s">
        <v>100</v>
      </c>
      <c r="F111" s="24" t="s">
        <v>34</v>
      </c>
      <c r="G111" s="24"/>
      <c r="H111" s="24"/>
      <c r="I111" s="24"/>
      <c r="J111" s="24"/>
      <c r="K111" s="24"/>
      <c r="L111" s="24"/>
      <c r="M111" s="5">
        <v>1978</v>
      </c>
      <c r="N111" s="28">
        <v>18</v>
      </c>
      <c r="O111" s="2">
        <v>35727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33847</v>
      </c>
      <c r="AB111" s="2"/>
      <c r="AC111" s="2"/>
      <c r="AD111" s="2"/>
      <c r="AE111" s="2"/>
      <c r="AF111" s="48"/>
      <c r="AG111" s="48"/>
      <c r="AH111" s="48"/>
      <c r="AI111" s="48"/>
      <c r="AJ111" s="60"/>
      <c r="AK111" s="60"/>
      <c r="AL111" s="60"/>
      <c r="AM111" s="48" t="s">
        <v>150</v>
      </c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 t="s">
        <v>10</v>
      </c>
    </row>
    <row r="112" spans="2:65" s="46" customFormat="1" ht="42.95" customHeight="1">
      <c r="B112" s="1">
        <f t="shared" si="1"/>
        <v>109</v>
      </c>
      <c r="D112" s="42" t="s">
        <v>87</v>
      </c>
      <c r="E112" s="42" t="s">
        <v>101</v>
      </c>
      <c r="F112" s="24" t="s">
        <v>27</v>
      </c>
      <c r="G112" s="24"/>
      <c r="H112" s="24"/>
      <c r="I112" s="24"/>
      <c r="J112" s="24"/>
      <c r="K112" s="24"/>
      <c r="L112" s="24"/>
      <c r="M112" s="12">
        <v>1979</v>
      </c>
      <c r="N112" s="28">
        <v>30</v>
      </c>
      <c r="O112" s="2">
        <v>41688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 t="s">
        <v>164</v>
      </c>
      <c r="AB112" s="7"/>
      <c r="AC112" s="7"/>
      <c r="AD112" s="7"/>
      <c r="AE112" s="7"/>
      <c r="AF112" s="48"/>
      <c r="AG112" s="48"/>
      <c r="AH112" s="48"/>
      <c r="AI112" s="48"/>
      <c r="AJ112" s="60"/>
      <c r="AK112" s="60"/>
      <c r="AL112" s="60"/>
      <c r="AM112" s="48" t="s">
        <v>11</v>
      </c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 t="s">
        <v>10</v>
      </c>
    </row>
    <row r="113" spans="2:65" s="46" customFormat="1" ht="42.95" customHeight="1">
      <c r="B113" s="1">
        <f t="shared" si="1"/>
        <v>110</v>
      </c>
      <c r="D113" s="42" t="s">
        <v>87</v>
      </c>
      <c r="E113" s="42" t="s">
        <v>96</v>
      </c>
      <c r="F113" s="24" t="s">
        <v>34</v>
      </c>
      <c r="G113" s="24"/>
      <c r="H113" s="24"/>
      <c r="I113" s="24"/>
      <c r="J113" s="24"/>
      <c r="K113" s="24"/>
      <c r="L113" s="24"/>
      <c r="M113" s="12">
        <v>1979</v>
      </c>
      <c r="N113" s="12">
        <v>24</v>
      </c>
      <c r="O113" s="13">
        <v>41673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>
        <v>33639</v>
      </c>
      <c r="AB113" s="13"/>
      <c r="AC113" s="13"/>
      <c r="AD113" s="13"/>
      <c r="AE113" s="13"/>
      <c r="AF113" s="48"/>
      <c r="AG113" s="48"/>
      <c r="AH113" s="48"/>
      <c r="AI113" s="48"/>
      <c r="AJ113" s="60"/>
      <c r="AK113" s="60"/>
      <c r="AL113" s="60"/>
      <c r="AM113" s="48" t="s">
        <v>11</v>
      </c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 t="s">
        <v>84</v>
      </c>
      <c r="BB113" s="48"/>
      <c r="BC113" s="48"/>
      <c r="BD113" s="48"/>
      <c r="BE113" s="48"/>
      <c r="BF113" s="48"/>
      <c r="BG113" s="48"/>
      <c r="BH113" s="48"/>
      <c r="BI113" s="48"/>
      <c r="BJ113" s="48" t="s">
        <v>10</v>
      </c>
    </row>
    <row r="114" spans="2:65" s="46" customFormat="1" ht="42.95" customHeight="1">
      <c r="B114" s="1">
        <f t="shared" si="1"/>
        <v>111</v>
      </c>
      <c r="D114" s="42" t="s">
        <v>87</v>
      </c>
      <c r="E114" s="42" t="s">
        <v>107</v>
      </c>
      <c r="F114" s="24">
        <v>5</v>
      </c>
      <c r="G114" s="24"/>
      <c r="H114" s="24"/>
      <c r="I114" s="24"/>
      <c r="J114" s="24"/>
      <c r="K114" s="24"/>
      <c r="L114" s="24"/>
      <c r="M114" s="12">
        <v>1980</v>
      </c>
      <c r="N114" s="12">
        <v>23</v>
      </c>
      <c r="O114" s="14">
        <v>41688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2">
        <v>33868</v>
      </c>
      <c r="AB114" s="2"/>
      <c r="AC114" s="2"/>
      <c r="AD114" s="2"/>
      <c r="AE114" s="2"/>
      <c r="AF114" s="48"/>
      <c r="AG114" s="48"/>
      <c r="AH114" s="48"/>
      <c r="AI114" s="48"/>
      <c r="AJ114" s="60"/>
      <c r="AK114" s="60"/>
      <c r="AL114" s="60"/>
      <c r="AM114" s="48" t="s">
        <v>11</v>
      </c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 t="s">
        <v>10</v>
      </c>
    </row>
    <row r="115" spans="2:65" s="46" customFormat="1" ht="42.95" customHeight="1">
      <c r="B115" s="1">
        <f t="shared" si="1"/>
        <v>112</v>
      </c>
      <c r="D115" s="42" t="s">
        <v>87</v>
      </c>
      <c r="E115" s="6" t="s">
        <v>79</v>
      </c>
      <c r="F115" s="24" t="s">
        <v>26</v>
      </c>
      <c r="G115" s="24"/>
      <c r="H115" s="24"/>
      <c r="I115" s="24"/>
      <c r="J115" s="24"/>
      <c r="K115" s="24"/>
      <c r="L115" s="24"/>
      <c r="M115" s="16">
        <v>1981</v>
      </c>
      <c r="N115" s="27">
        <v>38</v>
      </c>
      <c r="O115" s="14">
        <v>41698</v>
      </c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>
        <v>33832</v>
      </c>
      <c r="AB115" s="14"/>
      <c r="AC115" s="14"/>
      <c r="AD115" s="14"/>
      <c r="AE115" s="14"/>
      <c r="AF115" s="48"/>
      <c r="AG115" s="48"/>
      <c r="AH115" s="48"/>
      <c r="AI115" s="48"/>
      <c r="AJ115" s="60"/>
      <c r="AK115" s="60"/>
      <c r="AL115" s="60"/>
      <c r="AM115" s="48" t="s">
        <v>11</v>
      </c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 t="s">
        <v>10</v>
      </c>
      <c r="BC115" s="48"/>
      <c r="BD115" s="48"/>
      <c r="BE115" s="48"/>
      <c r="BF115" s="48"/>
      <c r="BG115" s="48"/>
      <c r="BH115" s="48"/>
      <c r="BI115" s="48"/>
      <c r="BJ115" s="48" t="s">
        <v>10</v>
      </c>
    </row>
    <row r="116" spans="2:65" s="46" customFormat="1" ht="42.95" customHeight="1">
      <c r="B116" s="1">
        <f t="shared" si="1"/>
        <v>113</v>
      </c>
      <c r="D116" s="42" t="s">
        <v>87</v>
      </c>
      <c r="E116" s="42" t="s">
        <v>108</v>
      </c>
      <c r="F116" s="24">
        <v>4</v>
      </c>
      <c r="G116" s="24"/>
      <c r="H116" s="24"/>
      <c r="I116" s="24"/>
      <c r="J116" s="24"/>
      <c r="K116" s="24"/>
      <c r="L116" s="24"/>
      <c r="M116" s="12">
        <v>1981</v>
      </c>
      <c r="N116" s="19">
        <v>27</v>
      </c>
      <c r="O116" s="2">
        <v>41688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 t="s">
        <v>165</v>
      </c>
      <c r="AB116" s="7"/>
      <c r="AC116" s="7"/>
      <c r="AD116" s="7"/>
      <c r="AE116" s="7"/>
      <c r="AF116" s="48"/>
      <c r="AG116" s="48"/>
      <c r="AH116" s="48"/>
      <c r="AI116" s="48"/>
      <c r="AJ116" s="60"/>
      <c r="AK116" s="60"/>
      <c r="AL116" s="60"/>
      <c r="AM116" s="48" t="s">
        <v>11</v>
      </c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 t="s">
        <v>151</v>
      </c>
      <c r="BC116" s="48"/>
      <c r="BD116" s="48"/>
      <c r="BE116" s="48"/>
      <c r="BF116" s="48"/>
      <c r="BG116" s="48"/>
      <c r="BH116" s="48"/>
      <c r="BI116" s="48"/>
      <c r="BJ116" s="48" t="s">
        <v>10</v>
      </c>
    </row>
    <row r="117" spans="2:65" s="46" customFormat="1" ht="42.95" customHeight="1">
      <c r="B117" s="1">
        <f t="shared" si="1"/>
        <v>114</v>
      </c>
      <c r="D117" s="42" t="s">
        <v>87</v>
      </c>
      <c r="E117" s="42" t="s">
        <v>64</v>
      </c>
      <c r="F117" s="7" t="s">
        <v>36</v>
      </c>
      <c r="G117" s="7"/>
      <c r="H117" s="7"/>
      <c r="I117" s="7"/>
      <c r="J117" s="7"/>
      <c r="K117" s="7"/>
      <c r="L117" s="7"/>
      <c r="M117" s="1">
        <v>1981</v>
      </c>
      <c r="N117" s="19">
        <v>11</v>
      </c>
      <c r="O117" s="2">
        <v>37544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v>33808</v>
      </c>
      <c r="AB117" s="2"/>
      <c r="AC117" s="2"/>
      <c r="AD117" s="2"/>
      <c r="AE117" s="2"/>
      <c r="AF117" s="48"/>
      <c r="AG117" s="48"/>
      <c r="AH117" s="48"/>
      <c r="AI117" s="48"/>
      <c r="AJ117" s="60"/>
      <c r="AK117" s="60"/>
      <c r="AL117" s="60"/>
      <c r="AM117" s="48"/>
      <c r="AN117" s="48" t="s">
        <v>10</v>
      </c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 t="s">
        <v>10</v>
      </c>
    </row>
    <row r="118" spans="2:65" s="46" customFormat="1" ht="42.95" customHeight="1">
      <c r="B118" s="1">
        <f t="shared" si="1"/>
        <v>115</v>
      </c>
      <c r="D118" s="42" t="s">
        <v>87</v>
      </c>
      <c r="E118" s="6" t="s">
        <v>77</v>
      </c>
      <c r="F118" s="24">
        <v>6</v>
      </c>
      <c r="G118" s="24"/>
      <c r="H118" s="24"/>
      <c r="I118" s="24"/>
      <c r="J118" s="24"/>
      <c r="K118" s="24"/>
      <c r="L118" s="24"/>
      <c r="M118" s="5">
        <v>1982</v>
      </c>
      <c r="N118" s="20">
        <v>25.6</v>
      </c>
      <c r="O118" s="14">
        <v>41718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>
        <v>33890</v>
      </c>
      <c r="AB118" s="14"/>
      <c r="AC118" s="14"/>
      <c r="AD118" s="14"/>
      <c r="AE118" s="14"/>
      <c r="AF118" s="48"/>
      <c r="AG118" s="48"/>
      <c r="AH118" s="48"/>
      <c r="AI118" s="48"/>
      <c r="AJ118" s="60"/>
      <c r="AK118" s="60"/>
      <c r="AL118" s="60"/>
      <c r="AM118" s="48" t="s">
        <v>15</v>
      </c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 t="s">
        <v>11</v>
      </c>
      <c r="BC118" s="48"/>
      <c r="BD118" s="48"/>
      <c r="BE118" s="48"/>
      <c r="BF118" s="48"/>
      <c r="BG118" s="48"/>
      <c r="BH118" s="48"/>
      <c r="BI118" s="48"/>
      <c r="BJ118" s="48" t="s">
        <v>85</v>
      </c>
    </row>
    <row r="119" spans="2:65" s="46" customFormat="1" ht="42.95" customHeight="1">
      <c r="B119" s="1">
        <f t="shared" si="1"/>
        <v>116</v>
      </c>
      <c r="D119" s="42" t="s">
        <v>87</v>
      </c>
      <c r="E119" s="6" t="s">
        <v>101</v>
      </c>
      <c r="F119" s="7">
        <v>23</v>
      </c>
      <c r="G119" s="7"/>
      <c r="H119" s="7"/>
      <c r="I119" s="7"/>
      <c r="J119" s="7"/>
      <c r="K119" s="7"/>
      <c r="L119" s="7"/>
      <c r="M119" s="1">
        <v>1983</v>
      </c>
      <c r="N119" s="19">
        <v>25</v>
      </c>
      <c r="O119" s="2">
        <v>41718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v>34048</v>
      </c>
      <c r="AB119" s="2"/>
      <c r="AC119" s="2"/>
      <c r="AD119" s="2"/>
      <c r="AE119" s="2"/>
      <c r="AF119" s="48"/>
      <c r="AG119" s="48"/>
      <c r="AH119" s="48"/>
      <c r="AI119" s="48"/>
      <c r="AJ119" s="60"/>
      <c r="AK119" s="60"/>
      <c r="AL119" s="60"/>
      <c r="AM119" s="48" t="s">
        <v>85</v>
      </c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 t="s">
        <v>11</v>
      </c>
      <c r="BC119" s="48"/>
      <c r="BD119" s="48"/>
      <c r="BE119" s="48"/>
      <c r="BF119" s="48"/>
      <c r="BG119" s="48"/>
      <c r="BH119" s="48"/>
      <c r="BI119" s="48"/>
      <c r="BJ119" s="48" t="s">
        <v>10</v>
      </c>
    </row>
    <row r="120" spans="2:65" s="46" customFormat="1" ht="42.95" customHeight="1">
      <c r="B120" s="1">
        <f t="shared" si="1"/>
        <v>117</v>
      </c>
      <c r="D120" s="42" t="s">
        <v>87</v>
      </c>
      <c r="E120" s="42" t="s">
        <v>109</v>
      </c>
      <c r="F120" s="7">
        <v>5</v>
      </c>
      <c r="G120" s="7"/>
      <c r="H120" s="7"/>
      <c r="I120" s="7"/>
      <c r="J120" s="7"/>
      <c r="K120" s="7"/>
      <c r="L120" s="7"/>
      <c r="M120" s="1" t="s">
        <v>48</v>
      </c>
      <c r="N120" s="19">
        <v>23</v>
      </c>
      <c r="O120" s="2">
        <v>42346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4">
        <v>34008</v>
      </c>
      <c r="AB120" s="14"/>
      <c r="AC120" s="14"/>
      <c r="AD120" s="14"/>
      <c r="AE120" s="14"/>
      <c r="AF120" s="48"/>
      <c r="AG120" s="48"/>
      <c r="AH120" s="48"/>
      <c r="AI120" s="48"/>
      <c r="AJ120" s="60"/>
      <c r="AK120" s="60"/>
      <c r="AL120" s="60"/>
      <c r="AM120" s="48"/>
      <c r="AN120" s="48" t="s">
        <v>11</v>
      </c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 t="s">
        <v>84</v>
      </c>
      <c r="BC120" s="48"/>
      <c r="BD120" s="48"/>
      <c r="BE120" s="48"/>
      <c r="BF120" s="48"/>
      <c r="BG120" s="48"/>
      <c r="BH120" s="48"/>
      <c r="BI120" s="48"/>
      <c r="BJ120" s="48" t="s">
        <v>10</v>
      </c>
    </row>
    <row r="121" spans="2:65" s="46" customFormat="1" ht="42.95" customHeight="1">
      <c r="B121" s="1">
        <f t="shared" si="1"/>
        <v>118</v>
      </c>
      <c r="D121" s="42" t="s">
        <v>87</v>
      </c>
      <c r="E121" s="42" t="s">
        <v>101</v>
      </c>
      <c r="F121" s="24">
        <v>11</v>
      </c>
      <c r="G121" s="24"/>
      <c r="H121" s="24"/>
      <c r="I121" s="24"/>
      <c r="J121" s="24"/>
      <c r="K121" s="24"/>
      <c r="L121" s="24"/>
      <c r="M121" s="12">
        <v>1985</v>
      </c>
      <c r="N121" s="19">
        <v>30</v>
      </c>
      <c r="O121" s="2">
        <v>41688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 t="s">
        <v>166</v>
      </c>
      <c r="AB121" s="7"/>
      <c r="AC121" s="7"/>
      <c r="AD121" s="7"/>
      <c r="AE121" s="7"/>
      <c r="AF121" s="48"/>
      <c r="AG121" s="48"/>
      <c r="AH121" s="48"/>
      <c r="AI121" s="48"/>
      <c r="AJ121" s="60"/>
      <c r="AK121" s="60"/>
      <c r="AL121" s="60"/>
      <c r="AM121" s="48"/>
      <c r="AN121" s="48" t="s">
        <v>11</v>
      </c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 t="s">
        <v>10</v>
      </c>
    </row>
    <row r="122" spans="2:65" s="46" customFormat="1" ht="42.95" customHeight="1">
      <c r="B122" s="1">
        <f t="shared" si="1"/>
        <v>119</v>
      </c>
      <c r="D122" s="42" t="s">
        <v>87</v>
      </c>
      <c r="E122" s="6" t="s">
        <v>100</v>
      </c>
      <c r="F122" s="24">
        <v>5</v>
      </c>
      <c r="G122" s="24"/>
      <c r="H122" s="24"/>
      <c r="I122" s="24"/>
      <c r="J122" s="24"/>
      <c r="K122" s="24"/>
      <c r="L122" s="24"/>
      <c r="M122" s="5">
        <v>1985</v>
      </c>
      <c r="N122" s="20">
        <v>17</v>
      </c>
      <c r="O122" s="9">
        <v>37554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>
        <v>33854</v>
      </c>
      <c r="AB122" s="9"/>
      <c r="AC122" s="9"/>
      <c r="AD122" s="9"/>
      <c r="AE122" s="9"/>
      <c r="AF122" s="48"/>
      <c r="AG122" s="48"/>
      <c r="AH122" s="48"/>
      <c r="AI122" s="48"/>
      <c r="AJ122" s="60" t="s">
        <v>23</v>
      </c>
      <c r="AK122" s="60"/>
      <c r="AL122" s="60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 t="s">
        <v>11</v>
      </c>
      <c r="BC122" s="48"/>
      <c r="BD122" s="48"/>
      <c r="BE122" s="48"/>
      <c r="BF122" s="48"/>
      <c r="BG122" s="48"/>
      <c r="BH122" s="48"/>
      <c r="BI122" s="48"/>
      <c r="BJ122" s="48" t="s">
        <v>10</v>
      </c>
    </row>
    <row r="123" spans="2:65" s="46" customFormat="1" ht="42.95" customHeight="1">
      <c r="B123" s="1">
        <f t="shared" si="1"/>
        <v>120</v>
      </c>
      <c r="C123" s="91">
        <v>5.9035001000009104E+16</v>
      </c>
      <c r="D123" s="42" t="s">
        <v>87</v>
      </c>
      <c r="E123" s="6" t="s">
        <v>104</v>
      </c>
      <c r="F123" s="24">
        <v>6</v>
      </c>
      <c r="G123" s="91">
        <v>617060</v>
      </c>
      <c r="H123" s="65" t="s">
        <v>286</v>
      </c>
      <c r="I123" s="24"/>
      <c r="J123" s="24"/>
      <c r="K123" s="65" t="s">
        <v>235</v>
      </c>
      <c r="L123" s="24" t="s">
        <v>233</v>
      </c>
      <c r="M123" s="5">
        <v>1985</v>
      </c>
      <c r="N123" s="19">
        <v>14</v>
      </c>
      <c r="O123" s="9">
        <v>37519</v>
      </c>
      <c r="P123" s="28">
        <v>9</v>
      </c>
      <c r="Q123" s="28">
        <v>2</v>
      </c>
      <c r="R123" s="62">
        <v>4990.8999999999996</v>
      </c>
      <c r="S123" s="72">
        <v>72</v>
      </c>
      <c r="T123" s="69">
        <v>3876.9</v>
      </c>
      <c r="U123" s="9"/>
      <c r="V123" s="9"/>
      <c r="W123" s="9"/>
      <c r="X123" s="9"/>
      <c r="Y123" s="9"/>
      <c r="Z123" s="73" t="s">
        <v>285</v>
      </c>
      <c r="AA123" s="13">
        <v>34019</v>
      </c>
      <c r="AB123" s="28">
        <f>M123</f>
        <v>1985</v>
      </c>
      <c r="AC123" s="13"/>
      <c r="AD123" s="13"/>
      <c r="AE123" s="13"/>
      <c r="AF123" s="48"/>
      <c r="AG123" s="48"/>
      <c r="AH123" s="48"/>
      <c r="AI123" s="48"/>
      <c r="AJ123" s="60"/>
      <c r="AK123" s="60"/>
      <c r="AL123" s="60"/>
      <c r="AM123" s="48" t="s">
        <v>23</v>
      </c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 t="s">
        <v>11</v>
      </c>
      <c r="BC123" s="48"/>
      <c r="BD123" s="48"/>
      <c r="BE123" s="48"/>
      <c r="BF123" s="48"/>
      <c r="BG123" s="48"/>
      <c r="BH123" s="48"/>
      <c r="BI123" s="48"/>
      <c r="BJ123" s="48" t="s">
        <v>10</v>
      </c>
      <c r="BK123" s="65" t="s">
        <v>293</v>
      </c>
      <c r="BL123" s="65" t="s">
        <v>294</v>
      </c>
      <c r="BM123" s="65" t="s">
        <v>295</v>
      </c>
    </row>
    <row r="124" spans="2:65" s="46" customFormat="1" ht="42.95" customHeight="1">
      <c r="B124" s="1">
        <f t="shared" si="1"/>
        <v>121</v>
      </c>
      <c r="D124" s="42" t="s">
        <v>87</v>
      </c>
      <c r="E124" s="6" t="s">
        <v>110</v>
      </c>
      <c r="F124" s="24">
        <v>6</v>
      </c>
      <c r="G124" s="24"/>
      <c r="H124" s="24"/>
      <c r="I124" s="24"/>
      <c r="J124" s="24"/>
      <c r="K124" s="24"/>
      <c r="L124" s="24"/>
      <c r="M124" s="16">
        <v>1985</v>
      </c>
      <c r="N124" s="27">
        <v>10</v>
      </c>
      <c r="O124" s="2">
        <v>34940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4">
        <v>33897</v>
      </c>
      <c r="AB124" s="14"/>
      <c r="AC124" s="14"/>
      <c r="AD124" s="14"/>
      <c r="AE124" s="14"/>
      <c r="AF124" s="48"/>
      <c r="AG124" s="48"/>
      <c r="AH124" s="48"/>
      <c r="AI124" s="48"/>
      <c r="AJ124" s="60"/>
      <c r="AK124" s="60"/>
      <c r="AL124" s="60"/>
      <c r="AM124" s="48"/>
      <c r="AN124" s="48" t="s">
        <v>11</v>
      </c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 t="s">
        <v>10</v>
      </c>
      <c r="BC124" s="48"/>
      <c r="BD124" s="48"/>
      <c r="BE124" s="48"/>
      <c r="BF124" s="48"/>
      <c r="BG124" s="48"/>
      <c r="BH124" s="48"/>
      <c r="BI124" s="48"/>
      <c r="BJ124" s="48" t="s">
        <v>10</v>
      </c>
    </row>
    <row r="125" spans="2:65" s="46" customFormat="1" ht="42.95" customHeight="1">
      <c r="B125" s="1">
        <f t="shared" si="1"/>
        <v>122</v>
      </c>
      <c r="D125" s="42" t="s">
        <v>87</v>
      </c>
      <c r="E125" s="42" t="s">
        <v>101</v>
      </c>
      <c r="F125" s="24">
        <v>27</v>
      </c>
      <c r="G125" s="24"/>
      <c r="H125" s="24"/>
      <c r="I125" s="24"/>
      <c r="J125" s="24"/>
      <c r="K125" s="24"/>
      <c r="L125" s="24"/>
      <c r="M125" s="12">
        <v>1986</v>
      </c>
      <c r="N125" s="27">
        <v>35</v>
      </c>
      <c r="O125" s="2">
        <v>41688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 t="s">
        <v>160</v>
      </c>
      <c r="AB125" s="7"/>
      <c r="AC125" s="7"/>
      <c r="AD125" s="7"/>
      <c r="AE125" s="7"/>
      <c r="AF125" s="48"/>
      <c r="AG125" s="48"/>
      <c r="AH125" s="48"/>
      <c r="AI125" s="48"/>
      <c r="AJ125" s="60"/>
      <c r="AK125" s="60"/>
      <c r="AL125" s="60"/>
      <c r="AM125" s="48"/>
      <c r="AN125" s="48" t="s">
        <v>11</v>
      </c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 t="s">
        <v>10</v>
      </c>
    </row>
    <row r="126" spans="2:65" s="46" customFormat="1" ht="42.95" customHeight="1">
      <c r="B126" s="1">
        <f t="shared" si="1"/>
        <v>123</v>
      </c>
      <c r="C126" s="90">
        <v>5.9035001000000096E+16</v>
      </c>
      <c r="D126" s="42" t="s">
        <v>87</v>
      </c>
      <c r="E126" s="6" t="s">
        <v>111</v>
      </c>
      <c r="F126" s="7">
        <v>5</v>
      </c>
      <c r="G126" s="91">
        <v>617060</v>
      </c>
      <c r="H126" s="7"/>
      <c r="I126" s="7"/>
      <c r="J126" s="7"/>
      <c r="K126" s="66" t="s">
        <v>235</v>
      </c>
      <c r="L126" s="7" t="s">
        <v>233</v>
      </c>
      <c r="M126" s="1">
        <v>1986</v>
      </c>
      <c r="N126" s="19">
        <v>22</v>
      </c>
      <c r="O126" s="2">
        <v>41718</v>
      </c>
      <c r="P126" s="22">
        <v>9</v>
      </c>
      <c r="Q126" s="22">
        <v>1</v>
      </c>
      <c r="R126" s="62">
        <v>3083.1</v>
      </c>
      <c r="S126" s="68">
        <v>143</v>
      </c>
      <c r="T126" s="70">
        <v>2464.9</v>
      </c>
      <c r="U126" s="2"/>
      <c r="V126" s="2"/>
      <c r="W126" s="2"/>
      <c r="X126" s="2"/>
      <c r="Y126" s="2"/>
      <c r="Z126" s="62" t="s">
        <v>236</v>
      </c>
      <c r="AA126" s="2">
        <v>33713</v>
      </c>
      <c r="AB126" s="22">
        <f>M126</f>
        <v>1986</v>
      </c>
      <c r="AC126" s="2"/>
      <c r="AD126" s="93">
        <v>4322</v>
      </c>
      <c r="AE126" s="94" t="s">
        <v>241</v>
      </c>
      <c r="AF126" s="48"/>
      <c r="AG126" s="48"/>
      <c r="AH126" s="48"/>
      <c r="AI126" s="48" t="s">
        <v>23</v>
      </c>
      <c r="AJ126" s="60"/>
      <c r="AK126" s="60"/>
      <c r="AL126" s="60"/>
      <c r="AM126" s="48"/>
      <c r="AN126" s="48"/>
      <c r="AO126" s="48" t="s">
        <v>84</v>
      </c>
      <c r="AP126" s="48"/>
      <c r="AQ126" s="48"/>
      <c r="AR126" s="48"/>
      <c r="AS126" s="48"/>
      <c r="AT126" s="48" t="s">
        <v>54</v>
      </c>
      <c r="AU126" s="48"/>
      <c r="AV126" s="48"/>
      <c r="AW126" s="48"/>
      <c r="AX126" s="48" t="s">
        <v>11</v>
      </c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65" t="s">
        <v>243</v>
      </c>
      <c r="BL126" s="65" t="s">
        <v>244</v>
      </c>
      <c r="BM126" s="65" t="s">
        <v>243</v>
      </c>
    </row>
    <row r="127" spans="2:65" s="46" customFormat="1" ht="42.95" customHeight="1">
      <c r="B127" s="1">
        <f t="shared" si="1"/>
        <v>124</v>
      </c>
      <c r="D127" s="42" t="s">
        <v>87</v>
      </c>
      <c r="E127" s="6" t="s">
        <v>100</v>
      </c>
      <c r="F127" s="24">
        <v>9</v>
      </c>
      <c r="G127" s="24"/>
      <c r="H127" s="24"/>
      <c r="I127" s="24"/>
      <c r="J127" s="24"/>
      <c r="K127" s="24"/>
      <c r="L127" s="24"/>
      <c r="M127" s="5">
        <v>1986</v>
      </c>
      <c r="N127" s="27">
        <v>11</v>
      </c>
      <c r="O127" s="9">
        <v>37545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3">
        <v>33897</v>
      </c>
      <c r="AB127" s="13"/>
      <c r="AC127" s="13"/>
      <c r="AD127" s="13"/>
      <c r="AE127" s="13"/>
      <c r="AF127" s="48"/>
      <c r="AG127" s="48"/>
      <c r="AH127" s="48"/>
      <c r="AI127" s="48"/>
      <c r="AJ127" s="60"/>
      <c r="AK127" s="60"/>
      <c r="AL127" s="60"/>
      <c r="AM127" s="48"/>
      <c r="AN127" s="48" t="s">
        <v>23</v>
      </c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 t="s">
        <v>11</v>
      </c>
      <c r="BC127" s="48"/>
      <c r="BD127" s="48"/>
      <c r="BE127" s="48"/>
      <c r="BF127" s="48"/>
      <c r="BG127" s="48"/>
      <c r="BH127" s="48"/>
      <c r="BI127" s="48"/>
      <c r="BJ127" s="48" t="s">
        <v>85</v>
      </c>
    </row>
    <row r="128" spans="2:65" s="46" customFormat="1" ht="42.95" customHeight="1">
      <c r="B128" s="1">
        <f t="shared" si="1"/>
        <v>125</v>
      </c>
      <c r="D128" s="42" t="s">
        <v>87</v>
      </c>
      <c r="E128" s="6" t="s">
        <v>106</v>
      </c>
      <c r="F128" s="24">
        <v>1</v>
      </c>
      <c r="G128" s="24"/>
      <c r="H128" s="24"/>
      <c r="I128" s="24"/>
      <c r="J128" s="24"/>
      <c r="K128" s="24"/>
      <c r="L128" s="24"/>
      <c r="M128" s="16">
        <v>1988</v>
      </c>
      <c r="N128" s="27">
        <v>27</v>
      </c>
      <c r="O128" s="14">
        <v>41705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>
        <v>34044</v>
      </c>
      <c r="AB128" s="14"/>
      <c r="AC128" s="14"/>
      <c r="AD128" s="14"/>
      <c r="AE128" s="14"/>
      <c r="AF128" s="48"/>
      <c r="AG128" s="48"/>
      <c r="AH128" s="48"/>
      <c r="AI128" s="48"/>
      <c r="AJ128" s="60"/>
      <c r="AK128" s="60"/>
      <c r="AL128" s="60"/>
      <c r="AM128" s="48"/>
      <c r="AN128" s="48" t="s">
        <v>11</v>
      </c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 t="s">
        <v>84</v>
      </c>
      <c r="BC128" s="48"/>
      <c r="BD128" s="48"/>
      <c r="BE128" s="48"/>
      <c r="BF128" s="48"/>
      <c r="BG128" s="48"/>
      <c r="BH128" s="48"/>
      <c r="BI128" s="48"/>
      <c r="BJ128" s="48" t="s">
        <v>10</v>
      </c>
    </row>
    <row r="129" spans="2:65" s="46" customFormat="1" ht="42.95" customHeight="1">
      <c r="B129" s="1">
        <f t="shared" si="1"/>
        <v>126</v>
      </c>
      <c r="D129" s="42" t="s">
        <v>87</v>
      </c>
      <c r="E129" s="6" t="s">
        <v>94</v>
      </c>
      <c r="F129" s="24">
        <v>4</v>
      </c>
      <c r="G129" s="24"/>
      <c r="H129" s="24"/>
      <c r="I129" s="24"/>
      <c r="J129" s="24"/>
      <c r="K129" s="24"/>
      <c r="L129" s="24"/>
      <c r="M129" s="4" t="s">
        <v>50</v>
      </c>
      <c r="N129" s="32">
        <v>20</v>
      </c>
      <c r="O129" s="2">
        <v>42346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0">
        <v>33920</v>
      </c>
      <c r="AB129" s="10"/>
      <c r="AC129" s="10"/>
      <c r="AD129" s="10"/>
      <c r="AE129" s="10"/>
      <c r="AF129" s="48"/>
      <c r="AG129" s="48"/>
      <c r="AH129" s="48"/>
      <c r="AI129" s="48"/>
      <c r="AJ129" s="60"/>
      <c r="AK129" s="60"/>
      <c r="AL129" s="60"/>
      <c r="AM129" s="48"/>
      <c r="AN129" s="48" t="s">
        <v>11</v>
      </c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 t="s">
        <v>84</v>
      </c>
      <c r="BC129" s="48"/>
      <c r="BD129" s="48"/>
      <c r="BE129" s="48"/>
      <c r="BF129" s="48"/>
      <c r="BG129" s="48"/>
      <c r="BH129" s="48"/>
      <c r="BI129" s="48"/>
      <c r="BJ129" s="48" t="s">
        <v>10</v>
      </c>
    </row>
    <row r="130" spans="2:65" s="46" customFormat="1" ht="42.95" customHeight="1">
      <c r="B130" s="1">
        <f t="shared" si="1"/>
        <v>127</v>
      </c>
      <c r="D130" s="42" t="s">
        <v>87</v>
      </c>
      <c r="E130" s="6" t="s">
        <v>69</v>
      </c>
      <c r="F130" s="24">
        <v>21</v>
      </c>
      <c r="G130" s="24"/>
      <c r="H130" s="24"/>
      <c r="I130" s="24"/>
      <c r="J130" s="24"/>
      <c r="K130" s="24"/>
      <c r="L130" s="24"/>
      <c r="M130" s="1">
        <v>1988</v>
      </c>
      <c r="N130" s="19">
        <v>5</v>
      </c>
      <c r="O130" s="14">
        <v>39092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2">
        <v>34178</v>
      </c>
      <c r="AB130" s="2"/>
      <c r="AC130" s="2"/>
      <c r="AD130" s="2"/>
      <c r="AE130" s="2"/>
      <c r="AF130" s="48"/>
      <c r="AG130" s="48"/>
      <c r="AH130" s="48"/>
      <c r="AI130" s="48"/>
      <c r="AJ130" s="60"/>
      <c r="AK130" s="60"/>
      <c r="AL130" s="60"/>
      <c r="AM130" s="48"/>
      <c r="AN130" s="48" t="s">
        <v>11</v>
      </c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 t="s">
        <v>10</v>
      </c>
      <c r="BC130" s="48"/>
      <c r="BD130" s="48"/>
      <c r="BE130" s="48"/>
      <c r="BF130" s="48"/>
      <c r="BG130" s="48"/>
      <c r="BH130" s="48"/>
      <c r="BI130" s="48"/>
      <c r="BJ130" s="48" t="s">
        <v>85</v>
      </c>
    </row>
    <row r="131" spans="2:65" s="46" customFormat="1" ht="42.95" customHeight="1">
      <c r="B131" s="1">
        <f t="shared" si="1"/>
        <v>128</v>
      </c>
      <c r="D131" s="42" t="s">
        <v>87</v>
      </c>
      <c r="E131" s="6" t="s">
        <v>101</v>
      </c>
      <c r="F131" s="7">
        <v>29</v>
      </c>
      <c r="G131" s="7"/>
      <c r="H131" s="7"/>
      <c r="I131" s="7"/>
      <c r="J131" s="7"/>
      <c r="K131" s="7"/>
      <c r="L131" s="7"/>
      <c r="M131" s="1">
        <v>1989</v>
      </c>
      <c r="N131" s="19">
        <v>33</v>
      </c>
      <c r="O131" s="2">
        <v>41688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v>33664</v>
      </c>
      <c r="AB131" s="2"/>
      <c r="AC131" s="2"/>
      <c r="AD131" s="2"/>
      <c r="AE131" s="2"/>
      <c r="AF131" s="48"/>
      <c r="AG131" s="48"/>
      <c r="AH131" s="48"/>
      <c r="AI131" s="48"/>
      <c r="AJ131" s="60"/>
      <c r="AK131" s="60"/>
      <c r="AL131" s="60"/>
      <c r="AM131" s="48"/>
      <c r="AN131" s="48" t="s">
        <v>11</v>
      </c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 t="s">
        <v>10</v>
      </c>
    </row>
    <row r="132" spans="2:65" s="46" customFormat="1" ht="42.95" customHeight="1">
      <c r="B132" s="1">
        <f t="shared" si="1"/>
        <v>129</v>
      </c>
      <c r="C132" s="90">
        <v>5.9035001000000096E+16</v>
      </c>
      <c r="D132" s="42" t="s">
        <v>87</v>
      </c>
      <c r="E132" s="6" t="s">
        <v>111</v>
      </c>
      <c r="F132" s="7">
        <v>11</v>
      </c>
      <c r="G132" s="91">
        <v>617060</v>
      </c>
      <c r="H132" s="7"/>
      <c r="I132" s="7"/>
      <c r="J132" s="7"/>
      <c r="K132" s="79" t="s">
        <v>234</v>
      </c>
      <c r="L132" s="7" t="s">
        <v>233</v>
      </c>
      <c r="M132" s="1">
        <v>1989</v>
      </c>
      <c r="N132" s="19">
        <v>20</v>
      </c>
      <c r="O132" s="2">
        <v>41718</v>
      </c>
      <c r="P132" s="22">
        <v>9</v>
      </c>
      <c r="Q132" s="22">
        <v>2</v>
      </c>
      <c r="R132" s="62">
        <v>4647.7</v>
      </c>
      <c r="S132" s="1">
        <v>72</v>
      </c>
      <c r="T132" s="70">
        <v>2458.4</v>
      </c>
      <c r="U132" s="2"/>
      <c r="V132" s="2"/>
      <c r="W132" s="2"/>
      <c r="X132" s="2"/>
      <c r="Y132" s="2"/>
      <c r="Z132" s="62" t="s">
        <v>240</v>
      </c>
      <c r="AA132" s="2">
        <v>33761</v>
      </c>
      <c r="AB132" s="22">
        <f>M132</f>
        <v>1989</v>
      </c>
      <c r="AC132" s="2"/>
      <c r="AD132" s="93"/>
      <c r="AE132" s="94"/>
      <c r="AF132" s="48"/>
      <c r="AG132" s="48"/>
      <c r="AH132" s="48"/>
      <c r="AI132" s="48"/>
      <c r="AJ132" s="60"/>
      <c r="AK132" s="60"/>
      <c r="AL132" s="60"/>
      <c r="AM132" s="48"/>
      <c r="AN132" s="48" t="s">
        <v>23</v>
      </c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 t="s">
        <v>11</v>
      </c>
      <c r="BC132" s="48"/>
      <c r="BD132" s="48"/>
      <c r="BE132" s="48"/>
      <c r="BF132" s="48"/>
      <c r="BG132" s="48"/>
      <c r="BH132" s="48"/>
      <c r="BI132" s="48"/>
      <c r="BJ132" s="48" t="s">
        <v>84</v>
      </c>
      <c r="BK132" s="65" t="s">
        <v>245</v>
      </c>
      <c r="BL132" s="65" t="s">
        <v>246</v>
      </c>
      <c r="BM132" s="65" t="s">
        <v>245</v>
      </c>
    </row>
    <row r="133" spans="2:65" s="46" customFormat="1" ht="42.95" customHeight="1">
      <c r="B133" s="1">
        <f t="shared" si="1"/>
        <v>130</v>
      </c>
      <c r="D133" s="42" t="s">
        <v>87</v>
      </c>
      <c r="E133" s="6" t="s">
        <v>101</v>
      </c>
      <c r="F133" s="7">
        <v>17</v>
      </c>
      <c r="G133" s="7"/>
      <c r="H133" s="7"/>
      <c r="I133" s="7"/>
      <c r="J133" s="7"/>
      <c r="K133" s="7"/>
      <c r="L133" s="7"/>
      <c r="M133" s="1">
        <v>1989</v>
      </c>
      <c r="N133" s="19">
        <v>30</v>
      </c>
      <c r="O133" s="2">
        <v>41688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 t="s">
        <v>112</v>
      </c>
      <c r="AB133" s="2"/>
      <c r="AC133" s="2"/>
      <c r="AD133" s="2"/>
      <c r="AE133" s="2"/>
      <c r="AF133" s="48"/>
      <c r="AG133" s="48"/>
      <c r="AH133" s="48"/>
      <c r="AI133" s="48" t="s">
        <v>23</v>
      </c>
      <c r="AJ133" s="60"/>
      <c r="AK133" s="60"/>
      <c r="AL133" s="60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 t="s">
        <v>11</v>
      </c>
      <c r="BC133" s="48"/>
      <c r="BD133" s="48"/>
      <c r="BE133" s="48"/>
      <c r="BF133" s="48"/>
      <c r="BG133" s="48"/>
      <c r="BH133" s="48"/>
      <c r="BI133" s="48"/>
      <c r="BJ133" s="48" t="s">
        <v>152</v>
      </c>
    </row>
    <row r="134" spans="2:65" s="46" customFormat="1" ht="42.95" customHeight="1">
      <c r="B134" s="1">
        <f t="shared" si="1"/>
        <v>131</v>
      </c>
      <c r="D134" s="42" t="s">
        <v>87</v>
      </c>
      <c r="E134" s="6" t="s">
        <v>113</v>
      </c>
      <c r="F134" s="24" t="s">
        <v>81</v>
      </c>
      <c r="G134" s="24"/>
      <c r="H134" s="24"/>
      <c r="I134" s="24"/>
      <c r="J134" s="24"/>
      <c r="K134" s="24"/>
      <c r="L134" s="24"/>
      <c r="M134" s="5">
        <v>1989</v>
      </c>
      <c r="N134" s="20">
        <v>18</v>
      </c>
      <c r="O134" s="2" t="s">
        <v>114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9">
        <v>33774</v>
      </c>
      <c r="AB134" s="9"/>
      <c r="AC134" s="9"/>
      <c r="AD134" s="9"/>
      <c r="AE134" s="9"/>
      <c r="AF134" s="48"/>
      <c r="AG134" s="48"/>
      <c r="AH134" s="48"/>
      <c r="AI134" s="48"/>
      <c r="AJ134" s="60"/>
      <c r="AK134" s="60"/>
      <c r="AL134" s="60"/>
      <c r="AM134" s="48"/>
      <c r="AN134" s="48" t="s">
        <v>10</v>
      </c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 t="s">
        <v>11</v>
      </c>
      <c r="BC134" s="48"/>
      <c r="BD134" s="48"/>
      <c r="BE134" s="48"/>
      <c r="BF134" s="48"/>
      <c r="BG134" s="48"/>
      <c r="BH134" s="48"/>
      <c r="BI134" s="48"/>
      <c r="BJ134" s="48" t="s">
        <v>10</v>
      </c>
    </row>
    <row r="135" spans="2:65" s="46" customFormat="1" ht="42.95" customHeight="1">
      <c r="B135" s="1">
        <f t="shared" ref="B135:B198" si="2">B134+1</f>
        <v>132</v>
      </c>
      <c r="D135" s="42" t="s">
        <v>87</v>
      </c>
      <c r="E135" s="42" t="s">
        <v>79</v>
      </c>
      <c r="F135" s="7">
        <v>18</v>
      </c>
      <c r="G135" s="7"/>
      <c r="H135" s="7"/>
      <c r="I135" s="7"/>
      <c r="J135" s="7"/>
      <c r="K135" s="7"/>
      <c r="L135" s="7"/>
      <c r="M135" s="1">
        <v>1990</v>
      </c>
      <c r="N135" s="19">
        <v>0.18</v>
      </c>
      <c r="O135" s="2">
        <v>37514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v>33775</v>
      </c>
      <c r="AB135" s="2"/>
      <c r="AC135" s="2"/>
      <c r="AD135" s="2"/>
      <c r="AE135" s="2"/>
      <c r="AF135" s="48"/>
      <c r="AG135" s="48"/>
      <c r="AH135" s="48"/>
      <c r="AI135" s="48"/>
      <c r="AJ135" s="60"/>
      <c r="AK135" s="60"/>
      <c r="AL135" s="60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 t="s">
        <v>10</v>
      </c>
      <c r="BE135" s="48" t="s">
        <v>17</v>
      </c>
      <c r="BF135" s="48"/>
      <c r="BG135" s="48"/>
      <c r="BH135" s="48"/>
      <c r="BI135" s="48"/>
      <c r="BJ135" s="48"/>
    </row>
    <row r="136" spans="2:65" s="46" customFormat="1" ht="42.95" customHeight="1">
      <c r="B136" s="1">
        <f t="shared" si="2"/>
        <v>133</v>
      </c>
      <c r="D136" s="42" t="s">
        <v>87</v>
      </c>
      <c r="E136" s="42" t="s">
        <v>79</v>
      </c>
      <c r="F136" s="7">
        <v>22</v>
      </c>
      <c r="G136" s="7"/>
      <c r="H136" s="7"/>
      <c r="I136" s="7"/>
      <c r="J136" s="7"/>
      <c r="K136" s="7"/>
      <c r="L136" s="7"/>
      <c r="M136" s="1">
        <v>1990</v>
      </c>
      <c r="N136" s="19">
        <v>0.17</v>
      </c>
      <c r="O136" s="2">
        <v>37543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v>33847</v>
      </c>
      <c r="AB136" s="2"/>
      <c r="AC136" s="2"/>
      <c r="AD136" s="2"/>
      <c r="AE136" s="2"/>
      <c r="AF136" s="48"/>
      <c r="AG136" s="48"/>
      <c r="AH136" s="48"/>
      <c r="AI136" s="48"/>
      <c r="AJ136" s="60"/>
      <c r="AK136" s="60"/>
      <c r="AL136" s="60" t="s">
        <v>55</v>
      </c>
      <c r="AM136" s="48"/>
      <c r="AN136" s="48"/>
      <c r="AO136" s="48"/>
      <c r="AP136" s="48"/>
      <c r="AQ136" s="48"/>
      <c r="AR136" s="48"/>
      <c r="AS136" s="48" t="s">
        <v>84</v>
      </c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 t="s">
        <v>10</v>
      </c>
      <c r="BE136" s="48" t="s">
        <v>17</v>
      </c>
      <c r="BF136" s="48"/>
      <c r="BG136" s="48"/>
      <c r="BH136" s="48"/>
      <c r="BI136" s="48"/>
      <c r="BJ136" s="48"/>
    </row>
    <row r="137" spans="2:65" s="46" customFormat="1" ht="42.95" customHeight="1">
      <c r="B137" s="1">
        <f t="shared" si="2"/>
        <v>134</v>
      </c>
      <c r="D137" s="42" t="s">
        <v>87</v>
      </c>
      <c r="E137" s="6" t="s">
        <v>115</v>
      </c>
      <c r="F137" s="7">
        <v>2</v>
      </c>
      <c r="G137" s="7"/>
      <c r="H137" s="7"/>
      <c r="I137" s="7"/>
      <c r="J137" s="7"/>
      <c r="K137" s="7"/>
      <c r="L137" s="7"/>
      <c r="M137" s="1" t="s">
        <v>51</v>
      </c>
      <c r="N137" s="19">
        <v>17</v>
      </c>
      <c r="O137" s="2">
        <v>42345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v>34029</v>
      </c>
      <c r="AB137" s="2"/>
      <c r="AC137" s="2"/>
      <c r="AD137" s="2"/>
      <c r="AE137" s="2"/>
      <c r="AF137" s="48"/>
      <c r="AG137" s="48"/>
      <c r="AH137" s="48"/>
      <c r="AI137" s="48"/>
      <c r="AJ137" s="60"/>
      <c r="AK137" s="60"/>
      <c r="AL137" s="60"/>
      <c r="AM137" s="48"/>
      <c r="AN137" s="48" t="s">
        <v>84</v>
      </c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 t="s">
        <v>11</v>
      </c>
      <c r="BD137" s="48"/>
      <c r="BE137" s="48"/>
      <c r="BF137" s="48"/>
      <c r="BG137" s="48"/>
      <c r="BH137" s="48"/>
      <c r="BI137" s="48"/>
      <c r="BJ137" s="48" t="s">
        <v>10</v>
      </c>
    </row>
    <row r="138" spans="2:65" s="46" customFormat="1" ht="42.95" customHeight="1">
      <c r="B138" s="1">
        <f t="shared" si="2"/>
        <v>135</v>
      </c>
      <c r="D138" s="42" t="s">
        <v>87</v>
      </c>
      <c r="E138" s="6" t="s">
        <v>116</v>
      </c>
      <c r="F138" s="24">
        <v>4</v>
      </c>
      <c r="G138" s="24"/>
      <c r="H138" s="24"/>
      <c r="I138" s="24"/>
      <c r="J138" s="24"/>
      <c r="K138" s="24"/>
      <c r="L138" s="24"/>
      <c r="M138" s="5">
        <v>1990</v>
      </c>
      <c r="N138" s="20">
        <v>15</v>
      </c>
      <c r="O138" s="2">
        <v>37515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9">
        <v>33962</v>
      </c>
      <c r="AB138" s="9"/>
      <c r="AC138" s="9"/>
      <c r="AD138" s="9"/>
      <c r="AE138" s="9"/>
      <c r="AF138" s="48"/>
      <c r="AG138" s="48"/>
      <c r="AH138" s="48"/>
      <c r="AI138" s="48"/>
      <c r="AJ138" s="60" t="s">
        <v>10</v>
      </c>
      <c r="AK138" s="60"/>
      <c r="AL138" s="60"/>
      <c r="AM138" s="48"/>
      <c r="AN138" s="48"/>
      <c r="AO138" s="48"/>
      <c r="AP138" s="48"/>
      <c r="AQ138" s="48"/>
      <c r="AR138" s="48"/>
      <c r="AS138" s="48" t="s">
        <v>85</v>
      </c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 t="s">
        <v>10</v>
      </c>
      <c r="BF138" s="48"/>
      <c r="BG138" s="48"/>
      <c r="BH138" s="48"/>
      <c r="BI138" s="48"/>
      <c r="BJ138" s="48"/>
    </row>
    <row r="139" spans="2:65" s="46" customFormat="1" ht="42.95" customHeight="1">
      <c r="B139" s="1">
        <f t="shared" si="2"/>
        <v>136</v>
      </c>
      <c r="D139" s="42" t="s">
        <v>87</v>
      </c>
      <c r="E139" s="42" t="s">
        <v>116</v>
      </c>
      <c r="F139" s="7">
        <v>2</v>
      </c>
      <c r="G139" s="7"/>
      <c r="H139" s="7"/>
      <c r="I139" s="7"/>
      <c r="J139" s="7"/>
      <c r="K139" s="7"/>
      <c r="L139" s="7"/>
      <c r="M139" s="1">
        <v>1990</v>
      </c>
      <c r="N139" s="19">
        <v>7.0000000000000007E-2</v>
      </c>
      <c r="O139" s="2" t="s">
        <v>117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>
        <v>33833</v>
      </c>
      <c r="AB139" s="2"/>
      <c r="AC139" s="2"/>
      <c r="AD139" s="2"/>
      <c r="AE139" s="2"/>
      <c r="AF139" s="48"/>
      <c r="AG139" s="48"/>
      <c r="AH139" s="48"/>
      <c r="AI139" s="48"/>
      <c r="AJ139" s="60"/>
      <c r="AK139" s="60" t="s">
        <v>40</v>
      </c>
      <c r="AL139" s="60"/>
      <c r="AM139" s="48"/>
      <c r="AN139" s="48"/>
      <c r="AO139" s="48"/>
      <c r="AP139" s="48"/>
      <c r="AQ139" s="48"/>
      <c r="AR139" s="48"/>
      <c r="AS139" s="48" t="s">
        <v>85</v>
      </c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 t="s">
        <v>10</v>
      </c>
      <c r="BF139" s="48"/>
      <c r="BG139" s="48"/>
      <c r="BH139" s="48"/>
      <c r="BI139" s="48"/>
      <c r="BJ139" s="48"/>
    </row>
    <row r="140" spans="2:65" s="46" customFormat="1" ht="42.95" customHeight="1">
      <c r="B140" s="1">
        <f t="shared" si="2"/>
        <v>137</v>
      </c>
      <c r="D140" s="42" t="s">
        <v>87</v>
      </c>
      <c r="E140" s="42" t="s">
        <v>118</v>
      </c>
      <c r="F140" s="7" t="s">
        <v>26</v>
      </c>
      <c r="G140" s="7"/>
      <c r="H140" s="7"/>
      <c r="I140" s="7"/>
      <c r="J140" s="7"/>
      <c r="K140" s="7"/>
      <c r="L140" s="7"/>
      <c r="M140" s="1">
        <v>1990</v>
      </c>
      <c r="N140" s="19">
        <v>7</v>
      </c>
      <c r="O140" s="2">
        <v>37644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v>34325</v>
      </c>
      <c r="AB140" s="2"/>
      <c r="AC140" s="2"/>
      <c r="AD140" s="2"/>
      <c r="AE140" s="2"/>
      <c r="AF140" s="48"/>
      <c r="AG140" s="48"/>
      <c r="AH140" s="48"/>
      <c r="AI140" s="48"/>
      <c r="AJ140" s="60"/>
      <c r="AK140" s="60" t="s">
        <v>10</v>
      </c>
      <c r="AL140" s="60"/>
      <c r="AM140" s="48"/>
      <c r="AN140" s="48"/>
      <c r="AO140" s="48"/>
      <c r="AP140" s="48"/>
      <c r="AQ140" s="48"/>
      <c r="AR140" s="48"/>
      <c r="AS140" s="48" t="s">
        <v>150</v>
      </c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 t="s">
        <v>10</v>
      </c>
      <c r="BF140" s="48"/>
      <c r="BG140" s="48"/>
      <c r="BH140" s="48"/>
      <c r="BI140" s="48"/>
      <c r="BJ140" s="48"/>
    </row>
    <row r="141" spans="2:65" s="46" customFormat="1" ht="42.95" customHeight="1">
      <c r="B141" s="1">
        <f t="shared" si="2"/>
        <v>138</v>
      </c>
      <c r="D141" s="42" t="s">
        <v>87</v>
      </c>
      <c r="E141" s="6" t="s">
        <v>100</v>
      </c>
      <c r="F141" s="7">
        <v>1</v>
      </c>
      <c r="G141" s="7"/>
      <c r="H141" s="7"/>
      <c r="I141" s="7"/>
      <c r="J141" s="7"/>
      <c r="K141" s="7"/>
      <c r="L141" s="7"/>
      <c r="M141" s="1">
        <v>1991</v>
      </c>
      <c r="N141" s="19">
        <v>19</v>
      </c>
      <c r="O141" s="2">
        <v>39414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v>34046</v>
      </c>
      <c r="AB141" s="2"/>
      <c r="AC141" s="2"/>
      <c r="AD141" s="2"/>
      <c r="AE141" s="2"/>
      <c r="AF141" s="48"/>
      <c r="AG141" s="48"/>
      <c r="AH141" s="48"/>
      <c r="AI141" s="48"/>
      <c r="AJ141" s="60"/>
      <c r="AK141" s="60"/>
      <c r="AL141" s="60"/>
      <c r="AM141" s="48"/>
      <c r="AN141" s="48" t="s">
        <v>23</v>
      </c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 t="s">
        <v>11</v>
      </c>
      <c r="BD141" s="48"/>
      <c r="BE141" s="48"/>
      <c r="BF141" s="48"/>
      <c r="BG141" s="48"/>
      <c r="BH141" s="48"/>
      <c r="BI141" s="48"/>
      <c r="BJ141" s="48" t="s">
        <v>10</v>
      </c>
    </row>
    <row r="142" spans="2:65" s="46" customFormat="1" ht="42.95" customHeight="1">
      <c r="B142" s="1">
        <f t="shared" si="2"/>
        <v>139</v>
      </c>
      <c r="D142" s="42" t="s">
        <v>87</v>
      </c>
      <c r="E142" s="6" t="s">
        <v>43</v>
      </c>
      <c r="F142" s="24" t="s">
        <v>49</v>
      </c>
      <c r="G142" s="24"/>
      <c r="H142" s="24"/>
      <c r="I142" s="24"/>
      <c r="J142" s="24"/>
      <c r="K142" s="24"/>
      <c r="L142" s="24"/>
      <c r="M142" s="5">
        <v>1991</v>
      </c>
      <c r="N142" s="20">
        <v>18.399999999999999</v>
      </c>
      <c r="O142" s="14">
        <v>41718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2">
        <v>33873</v>
      </c>
      <c r="AB142" s="2"/>
      <c r="AC142" s="2"/>
      <c r="AD142" s="2"/>
      <c r="AE142" s="2"/>
      <c r="AF142" s="48"/>
      <c r="AG142" s="48"/>
      <c r="AH142" s="48"/>
      <c r="AI142" s="48"/>
      <c r="AJ142" s="60" t="s">
        <v>11</v>
      </c>
      <c r="AK142" s="60"/>
      <c r="AL142" s="60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 t="s">
        <v>84</v>
      </c>
      <c r="AW142" s="48"/>
      <c r="AX142" s="48"/>
      <c r="AY142" s="48"/>
      <c r="AZ142" s="48"/>
      <c r="BA142" s="48"/>
      <c r="BB142" s="48"/>
      <c r="BC142" s="48"/>
      <c r="BD142" s="48"/>
      <c r="BE142" s="48" t="s">
        <v>10</v>
      </c>
      <c r="BF142" s="48"/>
      <c r="BG142" s="48"/>
      <c r="BH142" s="48"/>
      <c r="BI142" s="48"/>
      <c r="BJ142" s="48"/>
    </row>
    <row r="143" spans="2:65" s="46" customFormat="1" ht="42.95" customHeight="1">
      <c r="B143" s="1">
        <f t="shared" si="2"/>
        <v>140</v>
      </c>
      <c r="C143" s="90">
        <v>5.9035001000000096E+16</v>
      </c>
      <c r="D143" s="42" t="s">
        <v>87</v>
      </c>
      <c r="E143" s="6" t="s">
        <v>111</v>
      </c>
      <c r="F143" s="7">
        <v>3</v>
      </c>
      <c r="G143" s="91">
        <v>617060</v>
      </c>
      <c r="H143" s="7"/>
      <c r="I143" s="7"/>
      <c r="J143" s="7"/>
      <c r="K143" s="66" t="s">
        <v>235</v>
      </c>
      <c r="L143" s="7" t="s">
        <v>233</v>
      </c>
      <c r="M143" s="1">
        <v>1991</v>
      </c>
      <c r="N143" s="19">
        <v>18</v>
      </c>
      <c r="O143" s="2">
        <v>41718</v>
      </c>
      <c r="P143" s="22">
        <v>9</v>
      </c>
      <c r="Q143" s="22">
        <v>1</v>
      </c>
      <c r="R143" s="62">
        <v>2692.9</v>
      </c>
      <c r="S143" s="1">
        <v>144</v>
      </c>
      <c r="T143" s="70">
        <v>2362.6</v>
      </c>
      <c r="U143" s="2"/>
      <c r="V143" s="2"/>
      <c r="W143" s="2"/>
      <c r="X143" s="2"/>
      <c r="Y143" s="2"/>
      <c r="Z143" s="62" t="s">
        <v>236</v>
      </c>
      <c r="AA143" s="2">
        <v>33740</v>
      </c>
      <c r="AB143" s="22">
        <f>M143</f>
        <v>1991</v>
      </c>
      <c r="AC143" s="2"/>
      <c r="AD143" s="93">
        <v>4072</v>
      </c>
      <c r="AE143" s="94" t="s">
        <v>242</v>
      </c>
      <c r="AF143" s="48"/>
      <c r="AG143" s="48"/>
      <c r="AH143" s="48"/>
      <c r="AI143" s="48" t="s">
        <v>23</v>
      </c>
      <c r="AJ143" s="60"/>
      <c r="AK143" s="60"/>
      <c r="AL143" s="60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 t="s">
        <v>11</v>
      </c>
      <c r="BD143" s="48"/>
      <c r="BE143" s="48"/>
      <c r="BF143" s="48"/>
      <c r="BG143" s="48"/>
      <c r="BH143" s="48"/>
      <c r="BI143" s="48"/>
      <c r="BJ143" s="48" t="s">
        <v>152</v>
      </c>
      <c r="BK143" s="65" t="s">
        <v>247</v>
      </c>
      <c r="BL143" s="65" t="s">
        <v>248</v>
      </c>
      <c r="BM143" s="65" t="s">
        <v>247</v>
      </c>
    </row>
    <row r="144" spans="2:65" s="46" customFormat="1" ht="42.95" customHeight="1">
      <c r="B144" s="1">
        <f t="shared" si="2"/>
        <v>141</v>
      </c>
      <c r="C144" s="91">
        <v>5.9035001000009104E+16</v>
      </c>
      <c r="D144" s="42" t="s">
        <v>87</v>
      </c>
      <c r="E144" s="6" t="s">
        <v>104</v>
      </c>
      <c r="F144" s="7">
        <v>8</v>
      </c>
      <c r="G144" s="91">
        <v>617060</v>
      </c>
      <c r="H144" s="7" t="s">
        <v>287</v>
      </c>
      <c r="I144" s="7"/>
      <c r="J144" s="7"/>
      <c r="K144" s="65" t="s">
        <v>235</v>
      </c>
      <c r="L144" s="7" t="s">
        <v>233</v>
      </c>
      <c r="M144" s="1">
        <v>1991</v>
      </c>
      <c r="N144" s="19">
        <v>8</v>
      </c>
      <c r="O144" s="2">
        <v>37552</v>
      </c>
      <c r="P144" s="22">
        <v>12</v>
      </c>
      <c r="Q144" s="22">
        <v>1</v>
      </c>
      <c r="R144" s="62">
        <v>5847.2</v>
      </c>
      <c r="S144" s="1">
        <v>81</v>
      </c>
      <c r="T144" s="70">
        <v>3981.9</v>
      </c>
      <c r="U144" s="2"/>
      <c r="V144" s="2"/>
      <c r="W144" s="2"/>
      <c r="X144" s="2"/>
      <c r="Y144" s="2"/>
      <c r="Z144" s="73" t="s">
        <v>285</v>
      </c>
      <c r="AA144" s="2">
        <v>33969</v>
      </c>
      <c r="AB144" s="28">
        <f>M144</f>
        <v>1991</v>
      </c>
      <c r="AC144" s="2"/>
      <c r="AD144" s="2"/>
      <c r="AE144" s="2"/>
      <c r="AF144" s="48"/>
      <c r="AG144" s="48"/>
      <c r="AH144" s="48"/>
      <c r="AI144" s="48"/>
      <c r="AJ144" s="60"/>
      <c r="AK144" s="60"/>
      <c r="AL144" s="60"/>
      <c r="AM144" s="48"/>
      <c r="AN144" s="48"/>
      <c r="AO144" s="48" t="s">
        <v>23</v>
      </c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 t="s">
        <v>11</v>
      </c>
      <c r="BD144" s="48"/>
      <c r="BE144" s="48"/>
      <c r="BF144" s="48"/>
      <c r="BG144" s="48"/>
      <c r="BH144" s="48"/>
      <c r="BI144" s="48"/>
      <c r="BJ144" s="48"/>
      <c r="BK144" s="65" t="s">
        <v>296</v>
      </c>
      <c r="BL144" s="65" t="s">
        <v>297</v>
      </c>
      <c r="BM144" s="65" t="s">
        <v>298</v>
      </c>
    </row>
    <row r="145" spans="2:62" s="46" customFormat="1" ht="42.95" customHeight="1">
      <c r="B145" s="1">
        <f t="shared" si="2"/>
        <v>142</v>
      </c>
      <c r="D145" s="42" t="s">
        <v>87</v>
      </c>
      <c r="E145" s="6" t="s">
        <v>119</v>
      </c>
      <c r="F145" s="7">
        <v>12</v>
      </c>
      <c r="G145" s="7"/>
      <c r="H145" s="7"/>
      <c r="I145" s="7"/>
      <c r="J145" s="7"/>
      <c r="K145" s="7"/>
      <c r="L145" s="7"/>
      <c r="M145" s="1">
        <v>1992</v>
      </c>
      <c r="N145" s="19">
        <v>18</v>
      </c>
      <c r="O145" s="2">
        <v>41640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v>33950</v>
      </c>
      <c r="AB145" s="2"/>
      <c r="AC145" s="2"/>
      <c r="AD145" s="2"/>
      <c r="AE145" s="2"/>
      <c r="AF145" s="48"/>
      <c r="AG145" s="48"/>
      <c r="AH145" s="48"/>
      <c r="AI145" s="48"/>
      <c r="AJ145" s="60"/>
      <c r="AK145" s="60"/>
      <c r="AL145" s="60"/>
      <c r="AM145" s="48"/>
      <c r="AN145" s="48"/>
      <c r="AO145" s="48" t="s">
        <v>84</v>
      </c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 t="s">
        <v>11</v>
      </c>
      <c r="BD145" s="48"/>
      <c r="BE145" s="48"/>
      <c r="BF145" s="48"/>
      <c r="BG145" s="48"/>
      <c r="BH145" s="48"/>
      <c r="BI145" s="48"/>
      <c r="BJ145" s="48" t="s">
        <v>62</v>
      </c>
    </row>
    <row r="146" spans="2:62" s="46" customFormat="1" ht="42.95" customHeight="1">
      <c r="B146" s="1">
        <f t="shared" si="2"/>
        <v>143</v>
      </c>
      <c r="D146" s="42" t="s">
        <v>87</v>
      </c>
      <c r="E146" s="6" t="s">
        <v>43</v>
      </c>
      <c r="F146" s="7">
        <v>4</v>
      </c>
      <c r="G146" s="7"/>
      <c r="H146" s="7"/>
      <c r="I146" s="7"/>
      <c r="J146" s="7"/>
      <c r="K146" s="7"/>
      <c r="L146" s="7"/>
      <c r="M146" s="1">
        <v>1992</v>
      </c>
      <c r="N146" s="19">
        <v>17.600000000000001</v>
      </c>
      <c r="O146" s="2">
        <v>41718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>
        <v>33934</v>
      </c>
      <c r="AB146" s="2"/>
      <c r="AC146" s="2"/>
      <c r="AD146" s="2"/>
      <c r="AE146" s="2"/>
      <c r="AF146" s="48"/>
      <c r="AG146" s="48"/>
      <c r="AH146" s="48"/>
      <c r="AI146" s="48" t="s">
        <v>23</v>
      </c>
      <c r="AJ146" s="60"/>
      <c r="AK146" s="60"/>
      <c r="AL146" s="60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 t="s">
        <v>11</v>
      </c>
      <c r="BD146" s="48"/>
      <c r="BE146" s="48"/>
      <c r="BF146" s="48"/>
      <c r="BG146" s="48"/>
      <c r="BH146" s="48"/>
      <c r="BI146" s="48"/>
      <c r="BJ146" s="48"/>
    </row>
    <row r="147" spans="2:62" s="46" customFormat="1" ht="42.95" customHeight="1">
      <c r="B147" s="1">
        <f t="shared" si="2"/>
        <v>144</v>
      </c>
      <c r="D147" s="42" t="s">
        <v>87</v>
      </c>
      <c r="E147" s="42" t="s">
        <v>101</v>
      </c>
      <c r="F147" s="7">
        <v>18</v>
      </c>
      <c r="G147" s="7"/>
      <c r="H147" s="7"/>
      <c r="I147" s="7"/>
      <c r="J147" s="7"/>
      <c r="K147" s="7"/>
      <c r="L147" s="7"/>
      <c r="M147" s="1">
        <v>1992</v>
      </c>
      <c r="N147" s="19">
        <v>17</v>
      </c>
      <c r="O147" s="2">
        <v>41718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v>33979</v>
      </c>
      <c r="AB147" s="2"/>
      <c r="AC147" s="2"/>
      <c r="AD147" s="2"/>
      <c r="AE147" s="2"/>
      <c r="AF147" s="48"/>
      <c r="AG147" s="48"/>
      <c r="AH147" s="48"/>
      <c r="AI147" s="48" t="s">
        <v>23</v>
      </c>
      <c r="AJ147" s="60"/>
      <c r="AK147" s="60"/>
      <c r="AL147" s="60"/>
      <c r="AM147" s="48"/>
      <c r="AN147" s="48"/>
      <c r="AO147" s="48" t="s">
        <v>150</v>
      </c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 t="s">
        <v>78</v>
      </c>
    </row>
    <row r="148" spans="2:62" s="46" customFormat="1" ht="42.95" customHeight="1">
      <c r="B148" s="1">
        <f t="shared" si="2"/>
        <v>145</v>
      </c>
      <c r="D148" s="42" t="s">
        <v>87</v>
      </c>
      <c r="E148" s="6" t="s">
        <v>32</v>
      </c>
      <c r="F148" s="7">
        <v>91</v>
      </c>
      <c r="G148" s="7"/>
      <c r="H148" s="7"/>
      <c r="I148" s="7"/>
      <c r="J148" s="7"/>
      <c r="K148" s="7"/>
      <c r="L148" s="7"/>
      <c r="M148" s="1">
        <v>1992</v>
      </c>
      <c r="N148" s="19">
        <v>17</v>
      </c>
      <c r="O148" s="2">
        <v>41718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33737</v>
      </c>
      <c r="AB148" s="2"/>
      <c r="AC148" s="2"/>
      <c r="AD148" s="2"/>
      <c r="AE148" s="2"/>
      <c r="AF148" s="48"/>
      <c r="AG148" s="48"/>
      <c r="AH148" s="48"/>
      <c r="AI148" s="48"/>
      <c r="AJ148" s="60"/>
      <c r="AK148" s="60"/>
      <c r="AL148" s="60"/>
      <c r="AM148" s="48"/>
      <c r="AN148" s="48"/>
      <c r="AO148" s="48" t="s">
        <v>84</v>
      </c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 t="s">
        <v>11</v>
      </c>
      <c r="BD148" s="48"/>
      <c r="BE148" s="48"/>
      <c r="BF148" s="48"/>
      <c r="BG148" s="48"/>
      <c r="BH148" s="48"/>
      <c r="BI148" s="48"/>
      <c r="BJ148" s="48" t="s">
        <v>62</v>
      </c>
    </row>
    <row r="149" spans="2:62" s="46" customFormat="1" ht="42.95" customHeight="1">
      <c r="B149" s="1">
        <f t="shared" si="2"/>
        <v>146</v>
      </c>
      <c r="D149" s="42" t="s">
        <v>87</v>
      </c>
      <c r="E149" s="6" t="s">
        <v>43</v>
      </c>
      <c r="F149" s="24" t="s">
        <v>34</v>
      </c>
      <c r="G149" s="24"/>
      <c r="H149" s="24"/>
      <c r="I149" s="24"/>
      <c r="J149" s="24"/>
      <c r="K149" s="24"/>
      <c r="L149" s="24"/>
      <c r="M149" s="5">
        <v>1992</v>
      </c>
      <c r="N149" s="20">
        <v>9</v>
      </c>
      <c r="O149" s="2">
        <v>37605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>
        <v>33918</v>
      </c>
      <c r="AB149" s="2"/>
      <c r="AC149" s="2"/>
      <c r="AD149" s="2"/>
      <c r="AE149" s="2"/>
      <c r="AF149" s="48"/>
      <c r="AG149" s="48"/>
      <c r="AH149" s="48"/>
      <c r="AI149" s="48"/>
      <c r="AJ149" s="60"/>
      <c r="AK149" s="60"/>
      <c r="AL149" s="60"/>
      <c r="AM149" s="48" t="s">
        <v>11</v>
      </c>
      <c r="AN149" s="48"/>
      <c r="AO149" s="48" t="s">
        <v>84</v>
      </c>
      <c r="AP149" s="48"/>
      <c r="AQ149" s="48"/>
      <c r="AR149" s="48"/>
      <c r="AS149" s="48"/>
      <c r="AT149" s="48"/>
      <c r="AU149" s="48"/>
      <c r="AV149" s="48" t="s">
        <v>10</v>
      </c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</row>
    <row r="150" spans="2:62" s="46" customFormat="1" ht="42.95" customHeight="1">
      <c r="B150" s="1">
        <f t="shared" si="2"/>
        <v>147</v>
      </c>
      <c r="D150" s="42" t="s">
        <v>87</v>
      </c>
      <c r="E150" s="42" t="s">
        <v>101</v>
      </c>
      <c r="F150" s="7">
        <v>28</v>
      </c>
      <c r="G150" s="7"/>
      <c r="H150" s="7"/>
      <c r="I150" s="7"/>
      <c r="J150" s="7"/>
      <c r="K150" s="7"/>
      <c r="L150" s="7"/>
      <c r="M150" s="1">
        <v>1993</v>
      </c>
      <c r="N150" s="19">
        <v>16</v>
      </c>
      <c r="O150" s="2">
        <v>41718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>
        <v>34130</v>
      </c>
      <c r="AB150" s="2"/>
      <c r="AC150" s="2"/>
      <c r="AD150" s="2"/>
      <c r="AE150" s="2"/>
      <c r="AF150" s="48"/>
      <c r="AG150" s="48"/>
      <c r="AH150" s="48"/>
      <c r="AI150" s="48"/>
      <c r="AJ150" s="60"/>
      <c r="AK150" s="60"/>
      <c r="AL150" s="60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 t="s">
        <v>11</v>
      </c>
      <c r="BD150" s="48"/>
      <c r="BE150" s="48"/>
      <c r="BF150" s="48"/>
      <c r="BG150" s="48"/>
      <c r="BH150" s="48"/>
      <c r="BI150" s="48"/>
      <c r="BJ150" s="48" t="s">
        <v>62</v>
      </c>
    </row>
    <row r="151" spans="2:62" s="46" customFormat="1" ht="42.95" customHeight="1">
      <c r="B151" s="1">
        <f t="shared" si="2"/>
        <v>148</v>
      </c>
      <c r="D151" s="42" t="s">
        <v>87</v>
      </c>
      <c r="E151" s="42" t="s">
        <v>101</v>
      </c>
      <c r="F151" s="7" t="s">
        <v>37</v>
      </c>
      <c r="G151" s="7"/>
      <c r="H151" s="7"/>
      <c r="I151" s="7"/>
      <c r="J151" s="7"/>
      <c r="K151" s="7"/>
      <c r="L151" s="7"/>
      <c r="M151" s="1">
        <v>1993</v>
      </c>
      <c r="N151" s="19">
        <v>16</v>
      </c>
      <c r="O151" s="2">
        <v>41718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>
        <v>34345</v>
      </c>
      <c r="AB151" s="2"/>
      <c r="AC151" s="2"/>
      <c r="AD151" s="2"/>
      <c r="AE151" s="2"/>
      <c r="AF151" s="48"/>
      <c r="AG151" s="48"/>
      <c r="AH151" s="48"/>
      <c r="AI151" s="48"/>
      <c r="AJ151" s="60"/>
      <c r="AK151" s="60"/>
      <c r="AL151" s="60"/>
      <c r="AM151" s="48"/>
      <c r="AN151" s="48"/>
      <c r="AO151" s="48" t="s">
        <v>10</v>
      </c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 t="s">
        <v>11</v>
      </c>
      <c r="BD151" s="48"/>
      <c r="BE151" s="48"/>
      <c r="BF151" s="48"/>
      <c r="BG151" s="48"/>
      <c r="BH151" s="48"/>
      <c r="BI151" s="48"/>
      <c r="BJ151" s="48" t="s">
        <v>85</v>
      </c>
    </row>
    <row r="152" spans="2:62" s="46" customFormat="1" ht="42.95" customHeight="1">
      <c r="B152" s="1">
        <f t="shared" si="2"/>
        <v>149</v>
      </c>
      <c r="D152" s="42" t="s">
        <v>87</v>
      </c>
      <c r="E152" s="6" t="s">
        <v>116</v>
      </c>
      <c r="F152" s="24">
        <v>5</v>
      </c>
      <c r="G152" s="24"/>
      <c r="H152" s="24"/>
      <c r="I152" s="24"/>
      <c r="J152" s="24"/>
      <c r="K152" s="24"/>
      <c r="L152" s="24"/>
      <c r="M152" s="5">
        <v>1993</v>
      </c>
      <c r="N152" s="20">
        <v>0.11</v>
      </c>
      <c r="O152" s="9">
        <v>37515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>
        <v>35046</v>
      </c>
      <c r="AB152" s="9"/>
      <c r="AC152" s="9"/>
      <c r="AD152" s="9"/>
      <c r="AE152" s="9"/>
      <c r="AF152" s="48"/>
      <c r="AG152" s="48"/>
      <c r="AH152" s="48"/>
      <c r="AI152" s="48"/>
      <c r="AJ152" s="60"/>
      <c r="AK152" s="60"/>
      <c r="AL152" s="60"/>
      <c r="AM152" s="48" t="s">
        <v>57</v>
      </c>
      <c r="AN152" s="48"/>
      <c r="AO152" s="48"/>
      <c r="AP152" s="48"/>
      <c r="AQ152" s="48"/>
      <c r="AR152" s="48"/>
      <c r="AS152" s="48"/>
      <c r="AT152" s="48"/>
      <c r="AU152" s="48"/>
      <c r="AV152" s="48" t="s">
        <v>85</v>
      </c>
      <c r="AW152" s="48"/>
      <c r="AX152" s="48"/>
      <c r="AY152" s="48"/>
      <c r="AZ152" s="48"/>
      <c r="BA152" s="48"/>
      <c r="BB152" s="48"/>
      <c r="BC152" s="48"/>
      <c r="BD152" s="48"/>
      <c r="BE152" s="48" t="s">
        <v>10</v>
      </c>
      <c r="BF152" s="48"/>
      <c r="BG152" s="48"/>
      <c r="BH152" s="48"/>
      <c r="BI152" s="48"/>
      <c r="BJ152" s="48"/>
    </row>
    <row r="153" spans="2:62" s="46" customFormat="1" ht="42.95" customHeight="1">
      <c r="B153" s="1">
        <f t="shared" si="2"/>
        <v>150</v>
      </c>
      <c r="D153" s="42" t="s">
        <v>87</v>
      </c>
      <c r="E153" s="42" t="s">
        <v>118</v>
      </c>
      <c r="F153" s="24" t="s">
        <v>80</v>
      </c>
      <c r="G153" s="24"/>
      <c r="H153" s="24"/>
      <c r="I153" s="24"/>
      <c r="J153" s="24"/>
      <c r="K153" s="24"/>
      <c r="L153" s="24"/>
      <c r="M153" s="12">
        <v>1993</v>
      </c>
      <c r="N153" s="19">
        <v>7</v>
      </c>
      <c r="O153" s="2">
        <v>37626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34409</v>
      </c>
      <c r="AB153" s="2"/>
      <c r="AC153" s="2"/>
      <c r="AD153" s="2"/>
      <c r="AE153" s="2"/>
      <c r="AF153" s="48"/>
      <c r="AG153" s="48"/>
      <c r="AH153" s="48"/>
      <c r="AI153" s="48"/>
      <c r="AJ153" s="60"/>
      <c r="AK153" s="60"/>
      <c r="AL153" s="60"/>
      <c r="AM153" s="48" t="s">
        <v>57</v>
      </c>
      <c r="AN153" s="48"/>
      <c r="AO153" s="48"/>
      <c r="AP153" s="48"/>
      <c r="AQ153" s="48"/>
      <c r="AR153" s="48"/>
      <c r="AS153" s="48"/>
      <c r="AT153" s="48"/>
      <c r="AU153" s="48"/>
      <c r="AV153" s="48" t="s">
        <v>85</v>
      </c>
      <c r="AW153" s="48"/>
      <c r="AX153" s="48"/>
      <c r="AY153" s="48"/>
      <c r="AZ153" s="48"/>
      <c r="BA153" s="48"/>
      <c r="BB153" s="48"/>
      <c r="BC153" s="48"/>
      <c r="BD153" s="48"/>
      <c r="BE153" s="48" t="s">
        <v>10</v>
      </c>
      <c r="BF153" s="48"/>
      <c r="BG153" s="48"/>
      <c r="BH153" s="48"/>
      <c r="BI153" s="48"/>
      <c r="BJ153" s="48"/>
    </row>
    <row r="154" spans="2:62" s="46" customFormat="1" ht="42.95" customHeight="1">
      <c r="B154" s="1">
        <f t="shared" si="2"/>
        <v>151</v>
      </c>
      <c r="D154" s="42" t="s">
        <v>87</v>
      </c>
      <c r="E154" s="6" t="s">
        <v>41</v>
      </c>
      <c r="F154" s="7">
        <v>7</v>
      </c>
      <c r="G154" s="7"/>
      <c r="H154" s="7"/>
      <c r="I154" s="7"/>
      <c r="J154" s="7"/>
      <c r="K154" s="7"/>
      <c r="L154" s="7"/>
      <c r="M154" s="1">
        <v>1993</v>
      </c>
      <c r="N154" s="19">
        <v>0</v>
      </c>
      <c r="O154" s="2">
        <v>41716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34740</v>
      </c>
      <c r="AB154" s="2"/>
      <c r="AC154" s="2"/>
      <c r="AD154" s="2"/>
      <c r="AE154" s="2"/>
      <c r="AF154" s="48"/>
      <c r="AG154" s="48"/>
      <c r="AH154" s="48"/>
      <c r="AI154" s="48"/>
      <c r="AJ154" s="60"/>
      <c r="AK154" s="60"/>
      <c r="AL154" s="60"/>
      <c r="AM154" s="48"/>
      <c r="AN154" s="48"/>
      <c r="AO154" s="48"/>
      <c r="AP154" s="48" t="s">
        <v>10</v>
      </c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 t="s">
        <v>11</v>
      </c>
      <c r="BG154" s="48"/>
      <c r="BH154" s="48"/>
      <c r="BI154" s="48"/>
      <c r="BJ154" s="48"/>
    </row>
    <row r="155" spans="2:62" s="46" customFormat="1" ht="42.95" customHeight="1">
      <c r="B155" s="1">
        <f t="shared" si="2"/>
        <v>152</v>
      </c>
      <c r="D155" s="42" t="s">
        <v>87</v>
      </c>
      <c r="E155" s="6" t="s">
        <v>41</v>
      </c>
      <c r="F155" s="7">
        <v>11</v>
      </c>
      <c r="G155" s="7"/>
      <c r="H155" s="7"/>
      <c r="I155" s="7"/>
      <c r="J155" s="7"/>
      <c r="K155" s="7"/>
      <c r="L155" s="7"/>
      <c r="M155" s="1">
        <v>1993</v>
      </c>
      <c r="N155" s="19">
        <v>0</v>
      </c>
      <c r="O155" s="2">
        <v>41716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>
        <v>34740</v>
      </c>
      <c r="AB155" s="2"/>
      <c r="AC155" s="2"/>
      <c r="AD155" s="2"/>
      <c r="AE155" s="2"/>
      <c r="AF155" s="48"/>
      <c r="AG155" s="48"/>
      <c r="AH155" s="48"/>
      <c r="AI155" s="48"/>
      <c r="AJ155" s="60"/>
      <c r="AK155" s="60"/>
      <c r="AL155" s="60"/>
      <c r="AM155" s="48"/>
      <c r="AN155" s="48"/>
      <c r="AO155" s="48" t="s">
        <v>10</v>
      </c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 t="s">
        <v>11</v>
      </c>
      <c r="BE155" s="48"/>
      <c r="BF155" s="48"/>
      <c r="BG155" s="48"/>
      <c r="BH155" s="48"/>
      <c r="BI155" s="48"/>
      <c r="BJ155" s="48" t="s">
        <v>10</v>
      </c>
    </row>
    <row r="156" spans="2:62" s="46" customFormat="1" ht="42.95" customHeight="1">
      <c r="B156" s="1">
        <f t="shared" si="2"/>
        <v>153</v>
      </c>
      <c r="D156" s="42" t="s">
        <v>87</v>
      </c>
      <c r="E156" s="6" t="s">
        <v>32</v>
      </c>
      <c r="F156" s="7">
        <v>89</v>
      </c>
      <c r="G156" s="7"/>
      <c r="H156" s="7"/>
      <c r="I156" s="7"/>
      <c r="J156" s="7"/>
      <c r="K156" s="7"/>
      <c r="L156" s="7"/>
      <c r="M156" s="1">
        <v>1994</v>
      </c>
      <c r="N156" s="19">
        <v>15</v>
      </c>
      <c r="O156" s="2">
        <v>41718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>
        <v>33769</v>
      </c>
      <c r="AB156" s="2"/>
      <c r="AC156" s="2"/>
      <c r="AD156" s="2"/>
      <c r="AE156" s="2"/>
      <c r="AF156" s="48"/>
      <c r="AG156" s="48"/>
      <c r="AH156" s="48"/>
      <c r="AI156" s="48"/>
      <c r="AJ156" s="60"/>
      <c r="AK156" s="60"/>
      <c r="AL156" s="60"/>
      <c r="AM156" s="48"/>
      <c r="AN156" s="48"/>
      <c r="AO156" s="48" t="s">
        <v>84</v>
      </c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 t="s">
        <v>11</v>
      </c>
      <c r="BE156" s="48"/>
      <c r="BF156" s="48"/>
      <c r="BG156" s="48"/>
      <c r="BH156" s="48"/>
      <c r="BI156" s="48"/>
      <c r="BJ156" s="48" t="s">
        <v>62</v>
      </c>
    </row>
    <row r="157" spans="2:62" s="46" customFormat="1" ht="42.95" customHeight="1">
      <c r="B157" s="1">
        <f t="shared" si="2"/>
        <v>154</v>
      </c>
      <c r="D157" s="42" t="s">
        <v>87</v>
      </c>
      <c r="E157" s="6" t="s">
        <v>25</v>
      </c>
      <c r="F157" s="24" t="s">
        <v>34</v>
      </c>
      <c r="G157" s="24"/>
      <c r="H157" s="24"/>
      <c r="I157" s="24"/>
      <c r="J157" s="24"/>
      <c r="K157" s="24"/>
      <c r="L157" s="24"/>
      <c r="M157" s="1">
        <v>1994</v>
      </c>
      <c r="N157" s="19">
        <v>15</v>
      </c>
      <c r="O157" s="2">
        <v>41716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v>41704</v>
      </c>
      <c r="AB157" s="2"/>
      <c r="AC157" s="2"/>
      <c r="AD157" s="2"/>
      <c r="AE157" s="2"/>
      <c r="AF157" s="48"/>
      <c r="AG157" s="48"/>
      <c r="AH157" s="48"/>
      <c r="AI157" s="48"/>
      <c r="AJ157" s="60"/>
      <c r="AK157" s="60"/>
      <c r="AL157" s="60"/>
      <c r="AM157" s="48"/>
      <c r="AN157" s="48"/>
      <c r="AO157" s="48"/>
      <c r="AP157" s="48"/>
      <c r="AQ157" s="48" t="s">
        <v>73</v>
      </c>
      <c r="AR157" s="48"/>
      <c r="AS157" s="48"/>
      <c r="AT157" s="48"/>
      <c r="AU157" s="48"/>
      <c r="AV157" s="48"/>
      <c r="AW157" s="48"/>
      <c r="AX157" s="48"/>
      <c r="AY157" s="48"/>
      <c r="AZ157" s="48" t="s">
        <v>84</v>
      </c>
      <c r="BA157" s="48"/>
      <c r="BB157" s="48"/>
      <c r="BC157" s="48"/>
      <c r="BD157" s="48"/>
      <c r="BE157" s="48"/>
      <c r="BF157" s="48" t="s">
        <v>11</v>
      </c>
      <c r="BG157" s="48"/>
      <c r="BH157" s="48"/>
      <c r="BI157" s="48"/>
      <c r="BJ157" s="48" t="s">
        <v>10</v>
      </c>
    </row>
    <row r="158" spans="2:62" s="46" customFormat="1" ht="42.95" customHeight="1">
      <c r="B158" s="1">
        <f t="shared" si="2"/>
        <v>155</v>
      </c>
      <c r="D158" s="42" t="s">
        <v>87</v>
      </c>
      <c r="E158" s="6" t="s">
        <v>32</v>
      </c>
      <c r="F158" s="7">
        <v>34</v>
      </c>
      <c r="G158" s="7"/>
      <c r="H158" s="7"/>
      <c r="I158" s="7"/>
      <c r="J158" s="7"/>
      <c r="K158" s="7"/>
      <c r="L158" s="7"/>
      <c r="M158" s="1">
        <v>1994</v>
      </c>
      <c r="N158" s="19">
        <v>13</v>
      </c>
      <c r="O158" s="2">
        <v>41688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>
        <v>33664</v>
      </c>
      <c r="AB158" s="2"/>
      <c r="AC158" s="2"/>
      <c r="AD158" s="2"/>
      <c r="AE158" s="2"/>
      <c r="AF158" s="48"/>
      <c r="AG158" s="48"/>
      <c r="AH158" s="48"/>
      <c r="AI158" s="48"/>
      <c r="AJ158" s="60"/>
      <c r="AK158" s="60"/>
      <c r="AL158" s="60"/>
      <c r="AM158" s="48"/>
      <c r="AN158" s="48"/>
      <c r="AO158" s="48" t="s">
        <v>23</v>
      </c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 t="s">
        <v>11</v>
      </c>
      <c r="BE158" s="48"/>
      <c r="BF158" s="48"/>
      <c r="BG158" s="48"/>
      <c r="BH158" s="48"/>
      <c r="BI158" s="48"/>
      <c r="BJ158" s="48"/>
    </row>
    <row r="159" spans="2:62" s="46" customFormat="1" ht="42.95" customHeight="1">
      <c r="B159" s="1">
        <f t="shared" si="2"/>
        <v>156</v>
      </c>
      <c r="D159" s="42" t="s">
        <v>87</v>
      </c>
      <c r="E159" s="6" t="s">
        <v>120</v>
      </c>
      <c r="F159" s="24">
        <v>7</v>
      </c>
      <c r="G159" s="24"/>
      <c r="H159" s="24"/>
      <c r="I159" s="24"/>
      <c r="J159" s="24"/>
      <c r="K159" s="24"/>
      <c r="L159" s="24"/>
      <c r="M159" s="5">
        <v>1994</v>
      </c>
      <c r="N159" s="20">
        <v>10</v>
      </c>
      <c r="O159" s="2">
        <v>37381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v>34626</v>
      </c>
      <c r="AB159" s="2"/>
      <c r="AC159" s="2"/>
      <c r="AD159" s="2"/>
      <c r="AE159" s="2"/>
      <c r="AF159" s="48"/>
      <c r="AG159" s="48"/>
      <c r="AH159" s="48"/>
      <c r="AI159" s="48"/>
      <c r="AJ159" s="60"/>
      <c r="AK159" s="60"/>
      <c r="AL159" s="60"/>
      <c r="AM159" s="48" t="s">
        <v>153</v>
      </c>
      <c r="AN159" s="48"/>
      <c r="AO159" s="48"/>
      <c r="AP159" s="48"/>
      <c r="AQ159" s="48"/>
      <c r="AR159" s="48"/>
      <c r="AS159" s="48"/>
      <c r="AT159" s="48"/>
      <c r="AU159" s="48"/>
      <c r="AV159" s="48" t="s">
        <v>11</v>
      </c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</row>
    <row r="160" spans="2:62" s="46" customFormat="1" ht="42.95" customHeight="1">
      <c r="B160" s="1">
        <f t="shared" si="2"/>
        <v>157</v>
      </c>
      <c r="D160" s="42" t="s">
        <v>87</v>
      </c>
      <c r="E160" s="6" t="s">
        <v>32</v>
      </c>
      <c r="F160" s="7">
        <v>87</v>
      </c>
      <c r="G160" s="7"/>
      <c r="H160" s="7"/>
      <c r="I160" s="7"/>
      <c r="J160" s="7"/>
      <c r="K160" s="7"/>
      <c r="L160" s="7"/>
      <c r="M160" s="1">
        <v>1995</v>
      </c>
      <c r="N160" s="19">
        <v>30</v>
      </c>
      <c r="O160" s="2">
        <v>41769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v>35838</v>
      </c>
      <c r="AB160" s="2"/>
      <c r="AC160" s="2"/>
      <c r="AD160" s="2"/>
      <c r="AE160" s="2"/>
      <c r="AF160" s="48"/>
      <c r="AG160" s="48"/>
      <c r="AH160" s="48"/>
      <c r="AI160" s="48"/>
      <c r="AJ160" s="60"/>
      <c r="AK160" s="60" t="s">
        <v>11</v>
      </c>
      <c r="AL160" s="60" t="s">
        <v>84</v>
      </c>
      <c r="AM160" s="48"/>
      <c r="AN160" s="48"/>
      <c r="AO160" s="48"/>
      <c r="AP160" s="48"/>
      <c r="AQ160" s="48"/>
      <c r="AR160" s="48"/>
      <c r="AS160" s="48" t="s">
        <v>10</v>
      </c>
      <c r="AT160" s="48" t="s">
        <v>13</v>
      </c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 t="s">
        <v>15</v>
      </c>
      <c r="BF160" s="48" t="s">
        <v>10</v>
      </c>
      <c r="BG160" s="48"/>
      <c r="BH160" s="48"/>
      <c r="BI160" s="48"/>
      <c r="BJ160" s="48" t="s">
        <v>60</v>
      </c>
    </row>
    <row r="161" spans="1:65" s="46" customFormat="1" ht="42.95" customHeight="1">
      <c r="B161" s="1">
        <f t="shared" si="2"/>
        <v>158</v>
      </c>
      <c r="D161" s="42" t="s">
        <v>87</v>
      </c>
      <c r="E161" s="42" t="s">
        <v>101</v>
      </c>
      <c r="F161" s="7">
        <v>31</v>
      </c>
      <c r="G161" s="7"/>
      <c r="H161" s="7"/>
      <c r="I161" s="7"/>
      <c r="J161" s="7"/>
      <c r="K161" s="7"/>
      <c r="L161" s="7"/>
      <c r="M161" s="1">
        <v>1995</v>
      </c>
      <c r="N161" s="19">
        <v>15</v>
      </c>
      <c r="O161" s="2">
        <v>41718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v>35107</v>
      </c>
      <c r="AB161" s="2"/>
      <c r="AC161" s="2"/>
      <c r="AD161" s="2"/>
      <c r="AE161" s="2"/>
      <c r="AF161" s="48"/>
      <c r="AG161" s="48"/>
      <c r="AH161" s="48"/>
      <c r="AI161" s="48"/>
      <c r="AJ161" s="60"/>
      <c r="AK161" s="60"/>
      <c r="AL161" s="60"/>
      <c r="AM161" s="48"/>
      <c r="AN161" s="48"/>
      <c r="AO161" s="48" t="s">
        <v>11</v>
      </c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 t="s">
        <v>23</v>
      </c>
      <c r="BE161" s="48"/>
      <c r="BF161" s="48"/>
      <c r="BG161" s="48"/>
      <c r="BH161" s="48"/>
      <c r="BI161" s="48"/>
      <c r="BJ161" s="48" t="s">
        <v>84</v>
      </c>
    </row>
    <row r="162" spans="1:65" s="46" customFormat="1" ht="42.95" customHeight="1">
      <c r="B162" s="1">
        <f t="shared" si="2"/>
        <v>159</v>
      </c>
      <c r="D162" s="42" t="s">
        <v>87</v>
      </c>
      <c r="E162" s="6" t="s">
        <v>119</v>
      </c>
      <c r="F162" s="7" t="s">
        <v>20</v>
      </c>
      <c r="G162" s="7"/>
      <c r="H162" s="7"/>
      <c r="I162" s="7"/>
      <c r="J162" s="7"/>
      <c r="K162" s="7"/>
      <c r="L162" s="7"/>
      <c r="M162" s="1">
        <v>1995</v>
      </c>
      <c r="N162" s="19">
        <v>14</v>
      </c>
      <c r="O162" s="2">
        <v>41718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>
        <v>36254</v>
      </c>
      <c r="AB162" s="2"/>
      <c r="AC162" s="2"/>
      <c r="AD162" s="2"/>
      <c r="AE162" s="2"/>
      <c r="AF162" s="48"/>
      <c r="AG162" s="48"/>
      <c r="AH162" s="48"/>
      <c r="AI162" s="48"/>
      <c r="AJ162" s="60"/>
      <c r="AK162" s="60"/>
      <c r="AL162" s="60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 t="s">
        <v>147</v>
      </c>
      <c r="BE162" s="48"/>
      <c r="BF162" s="48"/>
      <c r="BG162" s="48"/>
      <c r="BH162" s="48"/>
      <c r="BI162" s="48"/>
      <c r="BJ162" s="48" t="s">
        <v>62</v>
      </c>
    </row>
    <row r="163" spans="1:65" s="46" customFormat="1" ht="42.95" customHeight="1">
      <c r="B163" s="1">
        <f t="shared" si="2"/>
        <v>160</v>
      </c>
      <c r="D163" s="42" t="s">
        <v>87</v>
      </c>
      <c r="E163" s="6" t="s">
        <v>44</v>
      </c>
      <c r="F163" s="7">
        <v>8</v>
      </c>
      <c r="G163" s="7"/>
      <c r="H163" s="7"/>
      <c r="I163" s="7"/>
      <c r="J163" s="7"/>
      <c r="K163" s="7"/>
      <c r="L163" s="7"/>
      <c r="M163" s="1">
        <v>1995</v>
      </c>
      <c r="N163" s="19">
        <v>0</v>
      </c>
      <c r="O163" s="2">
        <v>35048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>
        <v>35822</v>
      </c>
      <c r="AB163" s="2"/>
      <c r="AC163" s="2"/>
      <c r="AD163" s="2"/>
      <c r="AE163" s="2"/>
      <c r="AF163" s="48"/>
      <c r="AG163" s="48"/>
      <c r="AH163" s="48"/>
      <c r="AI163" s="48"/>
      <c r="AJ163" s="60"/>
      <c r="AK163" s="60"/>
      <c r="AL163" s="60"/>
      <c r="AM163" s="48"/>
      <c r="AN163" s="48"/>
      <c r="AO163" s="48" t="s">
        <v>10</v>
      </c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 t="s">
        <v>11</v>
      </c>
      <c r="BE163" s="48"/>
      <c r="BF163" s="48"/>
      <c r="BG163" s="48"/>
      <c r="BH163" s="48"/>
      <c r="BI163" s="48"/>
      <c r="BJ163" s="48" t="s">
        <v>10</v>
      </c>
    </row>
    <row r="164" spans="1:65" s="46" customFormat="1" ht="42.95" customHeight="1">
      <c r="B164" s="1">
        <f t="shared" si="2"/>
        <v>161</v>
      </c>
      <c r="D164" s="42" t="s">
        <v>87</v>
      </c>
      <c r="E164" s="6" t="s">
        <v>108</v>
      </c>
      <c r="F164" s="24" t="s">
        <v>121</v>
      </c>
      <c r="G164" s="24"/>
      <c r="H164" s="24"/>
      <c r="I164" s="24"/>
      <c r="J164" s="24"/>
      <c r="K164" s="24"/>
      <c r="L164" s="24"/>
      <c r="M164" s="5">
        <v>1996</v>
      </c>
      <c r="N164" s="20">
        <v>14.4</v>
      </c>
      <c r="O164" s="9">
        <v>41718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>
        <v>34612</v>
      </c>
      <c r="AB164" s="9"/>
      <c r="AC164" s="9"/>
      <c r="AD164" s="9"/>
      <c r="AE164" s="9"/>
      <c r="AF164" s="48"/>
      <c r="AG164" s="48"/>
      <c r="AH164" s="48"/>
      <c r="AI164" s="48"/>
      <c r="AJ164" s="60" t="s">
        <v>11</v>
      </c>
      <c r="AK164" s="60"/>
      <c r="AL164" s="60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 t="s">
        <v>154</v>
      </c>
      <c r="BE164" s="48"/>
      <c r="BF164" s="48"/>
      <c r="BG164" s="48"/>
      <c r="BH164" s="48"/>
      <c r="BI164" s="48"/>
      <c r="BJ164" s="48" t="s">
        <v>10</v>
      </c>
    </row>
    <row r="165" spans="1:65" s="46" customFormat="1" ht="42.95" customHeight="1">
      <c r="B165" s="1">
        <f t="shared" si="2"/>
        <v>162</v>
      </c>
      <c r="D165" s="42" t="s">
        <v>87</v>
      </c>
      <c r="E165" s="43" t="s">
        <v>108</v>
      </c>
      <c r="F165" s="15" t="s">
        <v>36</v>
      </c>
      <c r="G165" s="15"/>
      <c r="H165" s="15"/>
      <c r="I165" s="15"/>
      <c r="J165" s="15"/>
      <c r="K165" s="15"/>
      <c r="L165" s="15"/>
      <c r="M165" s="12">
        <v>1996</v>
      </c>
      <c r="N165" s="25">
        <v>14</v>
      </c>
      <c r="O165" s="13">
        <v>41718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>
        <v>35654</v>
      </c>
      <c r="AB165" s="13"/>
      <c r="AC165" s="13"/>
      <c r="AD165" s="13"/>
      <c r="AE165" s="13"/>
      <c r="AF165" s="48"/>
      <c r="AG165" s="48"/>
      <c r="AH165" s="48"/>
      <c r="AI165" s="48"/>
      <c r="AJ165" s="60"/>
      <c r="AK165" s="60"/>
      <c r="AL165" s="60"/>
      <c r="AM165" s="48"/>
      <c r="AN165" s="48"/>
      <c r="AO165" s="48" t="s">
        <v>11</v>
      </c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 t="s">
        <v>85</v>
      </c>
      <c r="BE165" s="48"/>
      <c r="BF165" s="48"/>
      <c r="BG165" s="48"/>
      <c r="BH165" s="48"/>
      <c r="BI165" s="48"/>
      <c r="BJ165" s="48" t="s">
        <v>10</v>
      </c>
    </row>
    <row r="166" spans="1:65" s="46" customFormat="1" ht="42.95" customHeight="1">
      <c r="B166" s="1">
        <f t="shared" si="2"/>
        <v>163</v>
      </c>
      <c r="D166" s="42" t="s">
        <v>87</v>
      </c>
      <c r="E166" s="6" t="s">
        <v>100</v>
      </c>
      <c r="F166" s="24" t="s">
        <v>33</v>
      </c>
      <c r="G166" s="24"/>
      <c r="H166" s="24"/>
      <c r="I166" s="24"/>
      <c r="J166" s="24"/>
      <c r="K166" s="24"/>
      <c r="L166" s="24"/>
      <c r="M166" s="5">
        <v>1996</v>
      </c>
      <c r="N166" s="20">
        <v>3</v>
      </c>
      <c r="O166" s="2">
        <v>37554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>
        <v>35079</v>
      </c>
      <c r="AB166" s="2"/>
      <c r="AC166" s="2"/>
      <c r="AD166" s="2"/>
      <c r="AE166" s="2"/>
      <c r="AF166" s="48"/>
      <c r="AG166" s="48"/>
      <c r="AH166" s="48"/>
      <c r="AI166" s="48"/>
      <c r="AJ166" s="60"/>
      <c r="AK166" s="60"/>
      <c r="AL166" s="60"/>
      <c r="AM166" s="48" t="s">
        <v>23</v>
      </c>
      <c r="AN166" s="48"/>
      <c r="AO166" s="48"/>
      <c r="AP166" s="48"/>
      <c r="AQ166" s="48"/>
      <c r="AR166" s="48"/>
      <c r="AS166" s="48"/>
      <c r="AT166" s="48"/>
      <c r="AU166" s="48"/>
      <c r="AV166" s="48" t="s">
        <v>11</v>
      </c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 t="s">
        <v>10</v>
      </c>
      <c r="BI166" s="48"/>
      <c r="BJ166" s="48"/>
    </row>
    <row r="167" spans="1:65" s="46" customFormat="1" ht="42.95" customHeight="1">
      <c r="B167" s="1">
        <f t="shared" si="2"/>
        <v>164</v>
      </c>
      <c r="D167" s="42" t="s">
        <v>87</v>
      </c>
      <c r="E167" s="6" t="s">
        <v>118</v>
      </c>
      <c r="F167" s="24">
        <v>3</v>
      </c>
      <c r="G167" s="24"/>
      <c r="H167" s="24"/>
      <c r="I167" s="24"/>
      <c r="J167" s="24"/>
      <c r="K167" s="24"/>
      <c r="L167" s="24"/>
      <c r="M167" s="5">
        <v>1996</v>
      </c>
      <c r="N167" s="20">
        <v>2</v>
      </c>
      <c r="O167" s="2" t="s">
        <v>122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v>35514</v>
      </c>
      <c r="AB167" s="2"/>
      <c r="AC167" s="2"/>
      <c r="AD167" s="2"/>
      <c r="AE167" s="2"/>
      <c r="AF167" s="48"/>
      <c r="AG167" s="48"/>
      <c r="AH167" s="48"/>
      <c r="AI167" s="48"/>
      <c r="AJ167" s="60"/>
      <c r="AK167" s="60"/>
      <c r="AL167" s="60"/>
      <c r="AM167" s="48" t="s">
        <v>11</v>
      </c>
      <c r="AN167" s="48"/>
      <c r="AO167" s="48"/>
      <c r="AP167" s="48"/>
      <c r="AQ167" s="48"/>
      <c r="AR167" s="48"/>
      <c r="AS167" s="48"/>
      <c r="AT167" s="48"/>
      <c r="AU167" s="48"/>
      <c r="AV167" s="48" t="s">
        <v>10</v>
      </c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</row>
    <row r="168" spans="1:65" s="46" customFormat="1" ht="42.95" customHeight="1">
      <c r="B168" s="1">
        <f t="shared" si="2"/>
        <v>165</v>
      </c>
      <c r="D168" s="42" t="s">
        <v>87</v>
      </c>
      <c r="E168" s="6" t="s">
        <v>41</v>
      </c>
      <c r="F168" s="24">
        <v>5</v>
      </c>
      <c r="G168" s="24"/>
      <c r="H168" s="24"/>
      <c r="I168" s="24"/>
      <c r="J168" s="24"/>
      <c r="K168" s="24"/>
      <c r="L168" s="24"/>
      <c r="M168" s="16">
        <v>1996</v>
      </c>
      <c r="N168" s="27">
        <v>0</v>
      </c>
      <c r="O168" s="14">
        <v>41716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>
        <v>35836</v>
      </c>
      <c r="AB168" s="14"/>
      <c r="AC168" s="14"/>
      <c r="AD168" s="14"/>
      <c r="AE168" s="14"/>
      <c r="AF168" s="48"/>
      <c r="AG168" s="48"/>
      <c r="AH168" s="48"/>
      <c r="AI168" s="48"/>
      <c r="AJ168" s="60"/>
      <c r="AK168" s="60"/>
      <c r="AL168" s="60"/>
      <c r="AM168" s="48"/>
      <c r="AN168" s="48"/>
      <c r="AO168" s="48" t="s">
        <v>11</v>
      </c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 t="s">
        <v>85</v>
      </c>
      <c r="BE168" s="48"/>
      <c r="BF168" s="48"/>
      <c r="BG168" s="48"/>
      <c r="BH168" s="48"/>
      <c r="BI168" s="48"/>
      <c r="BJ168" s="48"/>
    </row>
    <row r="169" spans="1:65" s="54" customFormat="1" ht="42.95" customHeight="1">
      <c r="A169" s="46"/>
      <c r="B169" s="62">
        <f t="shared" si="2"/>
        <v>166</v>
      </c>
      <c r="C169" s="90">
        <v>5.9035001000000096E+16</v>
      </c>
      <c r="D169" s="73" t="s">
        <v>87</v>
      </c>
      <c r="E169" s="74" t="s">
        <v>111</v>
      </c>
      <c r="F169" s="75">
        <v>4</v>
      </c>
      <c r="G169" s="91">
        <v>617060</v>
      </c>
      <c r="H169" s="79">
        <v>1253</v>
      </c>
      <c r="I169" s="75"/>
      <c r="J169" s="75"/>
      <c r="K169" s="79" t="s">
        <v>234</v>
      </c>
      <c r="L169" s="75" t="s">
        <v>14</v>
      </c>
      <c r="M169" s="76">
        <v>1997</v>
      </c>
      <c r="N169" s="77">
        <v>19</v>
      </c>
      <c r="O169" s="78">
        <v>42332</v>
      </c>
      <c r="P169" s="81">
        <v>9</v>
      </c>
      <c r="Q169" s="81">
        <v>2</v>
      </c>
      <c r="R169" s="62">
        <v>5347.9</v>
      </c>
      <c r="S169" s="76">
        <v>90</v>
      </c>
      <c r="T169" s="80">
        <v>5032.8999999999996</v>
      </c>
      <c r="U169" s="78"/>
      <c r="V169" s="78"/>
      <c r="W169" s="78"/>
      <c r="X169" s="78"/>
      <c r="Y169" s="78"/>
      <c r="Z169" s="73" t="s">
        <v>238</v>
      </c>
      <c r="AA169" s="78">
        <v>35830</v>
      </c>
      <c r="AB169" s="22">
        <f>M169</f>
        <v>1997</v>
      </c>
      <c r="AC169" s="78"/>
      <c r="AD169" s="78"/>
      <c r="AE169" s="78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 t="s">
        <v>84</v>
      </c>
      <c r="AR169" s="60"/>
      <c r="AS169" s="60"/>
      <c r="AT169" s="60"/>
      <c r="AU169" s="60"/>
      <c r="AV169" s="60"/>
      <c r="AW169" s="60"/>
      <c r="AX169" s="60"/>
      <c r="AY169" s="60" t="s">
        <v>10</v>
      </c>
      <c r="AZ169" s="60"/>
      <c r="BA169" s="60"/>
      <c r="BB169" s="60"/>
      <c r="BC169" s="60"/>
      <c r="BD169" s="60"/>
      <c r="BE169" s="60"/>
      <c r="BF169" s="60"/>
      <c r="BG169" s="60" t="s">
        <v>11</v>
      </c>
      <c r="BH169" s="60"/>
      <c r="BI169" s="60"/>
      <c r="BJ169" s="60"/>
      <c r="BK169" s="64">
        <v>717.22</v>
      </c>
      <c r="BL169" s="64">
        <v>3855.99</v>
      </c>
      <c r="BM169" s="64">
        <v>676.65</v>
      </c>
    </row>
    <row r="170" spans="1:65" s="46" customFormat="1" ht="42.95" customHeight="1">
      <c r="B170" s="1">
        <f t="shared" si="2"/>
        <v>167</v>
      </c>
      <c r="D170" s="42" t="s">
        <v>87</v>
      </c>
      <c r="E170" s="42" t="s">
        <v>88</v>
      </c>
      <c r="F170" s="24" t="s">
        <v>123</v>
      </c>
      <c r="G170" s="24"/>
      <c r="H170" s="24"/>
      <c r="I170" s="24"/>
      <c r="J170" s="24"/>
      <c r="K170" s="24"/>
      <c r="L170" s="24"/>
      <c r="M170" s="12">
        <v>1997</v>
      </c>
      <c r="N170" s="19">
        <v>0.09</v>
      </c>
      <c r="O170" s="2" t="s">
        <v>124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>
        <v>36392</v>
      </c>
      <c r="AB170" s="2"/>
      <c r="AC170" s="2"/>
      <c r="AD170" s="2"/>
      <c r="AE170" s="2"/>
      <c r="AF170" s="48"/>
      <c r="AG170" s="48"/>
      <c r="AH170" s="48"/>
      <c r="AI170" s="48"/>
      <c r="AJ170" s="60"/>
      <c r="AK170" s="60"/>
      <c r="AL170" s="60"/>
      <c r="AM170" s="48" t="s">
        <v>11</v>
      </c>
      <c r="AN170" s="48"/>
      <c r="AO170" s="48"/>
      <c r="AP170" s="48"/>
      <c r="AQ170" s="48"/>
      <c r="AR170" s="48"/>
      <c r="AS170" s="48"/>
      <c r="AT170" s="48"/>
      <c r="AU170" s="48"/>
      <c r="AV170" s="48" t="s">
        <v>10</v>
      </c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 t="s">
        <v>84</v>
      </c>
      <c r="BI170" s="48" t="s">
        <v>11</v>
      </c>
      <c r="BJ170" s="48"/>
    </row>
    <row r="171" spans="1:65" s="46" customFormat="1" ht="42.95" customHeight="1">
      <c r="B171" s="1">
        <f t="shared" si="2"/>
        <v>168</v>
      </c>
      <c r="D171" s="42" t="s">
        <v>87</v>
      </c>
      <c r="E171" s="6" t="s">
        <v>88</v>
      </c>
      <c r="F171" s="24">
        <v>54</v>
      </c>
      <c r="G171" s="24"/>
      <c r="H171" s="24"/>
      <c r="I171" s="24"/>
      <c r="J171" s="24"/>
      <c r="K171" s="24"/>
      <c r="L171" s="24"/>
      <c r="M171" s="12">
        <v>1998</v>
      </c>
      <c r="N171" s="25">
        <v>11</v>
      </c>
      <c r="O171" s="14">
        <v>41673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3">
        <v>35989</v>
      </c>
      <c r="AB171" s="13"/>
      <c r="AC171" s="13"/>
      <c r="AD171" s="13"/>
      <c r="AE171" s="13"/>
      <c r="AF171" s="48"/>
      <c r="AG171" s="48"/>
      <c r="AH171" s="48"/>
      <c r="AI171" s="48"/>
      <c r="AJ171" s="60"/>
      <c r="AK171" s="60"/>
      <c r="AL171" s="60"/>
      <c r="AM171" s="48"/>
      <c r="AN171" s="48"/>
      <c r="AO171" s="48" t="s">
        <v>10</v>
      </c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 t="s">
        <v>11</v>
      </c>
      <c r="BE171" s="48"/>
      <c r="BF171" s="48"/>
      <c r="BG171" s="48"/>
      <c r="BH171" s="48"/>
      <c r="BI171" s="48"/>
      <c r="BJ171" s="48" t="s">
        <v>85</v>
      </c>
    </row>
    <row r="172" spans="1:65" s="46" customFormat="1" ht="42.95" customHeight="1">
      <c r="B172" s="1">
        <f t="shared" si="2"/>
        <v>169</v>
      </c>
      <c r="D172" s="42" t="s">
        <v>87</v>
      </c>
      <c r="E172" s="6" t="s">
        <v>32</v>
      </c>
      <c r="F172" s="24" t="s">
        <v>24</v>
      </c>
      <c r="G172" s="24"/>
      <c r="H172" s="24"/>
      <c r="I172" s="24"/>
      <c r="J172" s="24"/>
      <c r="K172" s="24"/>
      <c r="L172" s="24"/>
      <c r="M172" s="16">
        <v>1999</v>
      </c>
      <c r="N172" s="27">
        <v>2</v>
      </c>
      <c r="O172" s="14">
        <v>37601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>
        <v>36500</v>
      </c>
      <c r="AB172" s="14"/>
      <c r="AC172" s="14"/>
      <c r="AD172" s="14"/>
      <c r="AE172" s="14"/>
      <c r="AF172" s="48"/>
      <c r="AG172" s="48"/>
      <c r="AH172" s="48"/>
      <c r="AI172" s="48"/>
      <c r="AJ172" s="60"/>
      <c r="AK172" s="60"/>
      <c r="AL172" s="60"/>
      <c r="AM172" s="48"/>
      <c r="AN172" s="48"/>
      <c r="AO172" s="48"/>
      <c r="AP172" s="48"/>
      <c r="AQ172" s="48" t="s">
        <v>10</v>
      </c>
      <c r="AR172" s="48"/>
      <c r="AS172" s="48"/>
      <c r="AT172" s="48"/>
      <c r="AU172" s="48"/>
      <c r="AV172" s="48"/>
      <c r="AW172" s="48" t="s">
        <v>10</v>
      </c>
      <c r="AX172" s="48"/>
      <c r="AY172" s="48"/>
      <c r="AZ172" s="48"/>
      <c r="BA172" s="48"/>
      <c r="BB172" s="48"/>
      <c r="BC172" s="48"/>
      <c r="BD172" s="48"/>
      <c r="BE172" s="48" t="s">
        <v>11</v>
      </c>
      <c r="BF172" s="48"/>
      <c r="BG172" s="48"/>
      <c r="BH172" s="48"/>
      <c r="BI172" s="48"/>
      <c r="BJ172" s="48"/>
    </row>
    <row r="173" spans="1:65" s="46" customFormat="1" ht="42.95" customHeight="1">
      <c r="B173" s="1">
        <f t="shared" si="2"/>
        <v>170</v>
      </c>
      <c r="D173" s="42" t="s">
        <v>87</v>
      </c>
      <c r="E173" s="6" t="s">
        <v>119</v>
      </c>
      <c r="F173" s="15">
        <v>10</v>
      </c>
      <c r="G173" s="15"/>
      <c r="H173" s="15"/>
      <c r="I173" s="15"/>
      <c r="J173" s="15"/>
      <c r="K173" s="15"/>
      <c r="L173" s="15"/>
      <c r="M173" s="12">
        <v>2001</v>
      </c>
      <c r="N173" s="25">
        <v>10</v>
      </c>
      <c r="O173" s="13">
        <v>41718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>
        <v>36910</v>
      </c>
      <c r="AB173" s="13"/>
      <c r="AC173" s="13"/>
      <c r="AD173" s="13"/>
      <c r="AE173" s="13"/>
      <c r="AF173" s="48"/>
      <c r="AG173" s="48"/>
      <c r="AH173" s="48"/>
      <c r="AI173" s="48"/>
      <c r="AJ173" s="60"/>
      <c r="AK173" s="60"/>
      <c r="AL173" s="60"/>
      <c r="AM173" s="48"/>
      <c r="AN173" s="48"/>
      <c r="AO173" s="48"/>
      <c r="AP173" s="48" t="s">
        <v>10</v>
      </c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 t="s">
        <v>11</v>
      </c>
      <c r="BE173" s="48"/>
      <c r="BF173" s="48"/>
      <c r="BG173" s="48"/>
      <c r="BH173" s="48"/>
      <c r="BI173" s="48"/>
      <c r="BJ173" s="48" t="s">
        <v>85</v>
      </c>
    </row>
    <row r="174" spans="1:65" s="46" customFormat="1" ht="42.95" customHeight="1">
      <c r="B174" s="1">
        <f t="shared" si="2"/>
        <v>171</v>
      </c>
      <c r="D174" s="42" t="s">
        <v>87</v>
      </c>
      <c r="E174" s="42" t="s">
        <v>101</v>
      </c>
      <c r="F174" s="24">
        <v>20</v>
      </c>
      <c r="G174" s="24"/>
      <c r="H174" s="24"/>
      <c r="I174" s="24"/>
      <c r="J174" s="24"/>
      <c r="K174" s="24"/>
      <c r="L174" s="24"/>
      <c r="M174" s="16">
        <v>2001</v>
      </c>
      <c r="N174" s="27">
        <v>0</v>
      </c>
      <c r="O174" s="14">
        <v>41718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>
        <v>41462</v>
      </c>
      <c r="AB174" s="14"/>
      <c r="AC174" s="14"/>
      <c r="AD174" s="14"/>
      <c r="AE174" s="14"/>
      <c r="AF174" s="48"/>
      <c r="AG174" s="48"/>
      <c r="AH174" s="48"/>
      <c r="AI174" s="48"/>
      <c r="AJ174" s="60"/>
      <c r="AK174" s="60"/>
      <c r="AL174" s="60"/>
      <c r="AM174" s="48"/>
      <c r="AN174" s="48"/>
      <c r="AO174" s="48"/>
      <c r="AP174" s="48"/>
      <c r="AQ174" s="48" t="s">
        <v>23</v>
      </c>
      <c r="AR174" s="48"/>
      <c r="AS174" s="48"/>
      <c r="AT174" s="48"/>
      <c r="AU174" s="48"/>
      <c r="AV174" s="48"/>
      <c r="AW174" s="48"/>
      <c r="AX174" s="48"/>
      <c r="AY174" s="48"/>
      <c r="AZ174" s="48" t="s">
        <v>10</v>
      </c>
      <c r="BA174" s="48"/>
      <c r="BB174" s="48"/>
      <c r="BC174" s="48"/>
      <c r="BD174" s="48"/>
      <c r="BE174" s="48"/>
      <c r="BF174" s="48"/>
      <c r="BG174" s="48" t="s">
        <v>11</v>
      </c>
      <c r="BH174" s="48"/>
      <c r="BI174" s="48"/>
      <c r="BJ174" s="48"/>
    </row>
    <row r="175" spans="1:65" s="46" customFormat="1" ht="42.95" customHeight="1">
      <c r="B175" s="1">
        <f t="shared" si="2"/>
        <v>172</v>
      </c>
      <c r="D175" s="42" t="s">
        <v>87</v>
      </c>
      <c r="E175" s="6" t="s">
        <v>32</v>
      </c>
      <c r="F175" s="24" t="s">
        <v>125</v>
      </c>
      <c r="G175" s="24"/>
      <c r="H175" s="24"/>
      <c r="I175" s="24"/>
      <c r="J175" s="24"/>
      <c r="K175" s="24"/>
      <c r="L175" s="24"/>
      <c r="M175" s="16">
        <v>2004</v>
      </c>
      <c r="N175" s="27">
        <v>10</v>
      </c>
      <c r="O175" s="14">
        <v>41708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6" t="s">
        <v>144</v>
      </c>
      <c r="AB175" s="16"/>
      <c r="AC175" s="16"/>
      <c r="AD175" s="16"/>
      <c r="AE175" s="16"/>
      <c r="AF175" s="48"/>
      <c r="AG175" s="48"/>
      <c r="AH175" s="48"/>
      <c r="AI175" s="48"/>
      <c r="AJ175" s="60"/>
      <c r="AK175" s="60"/>
      <c r="AL175" s="60"/>
      <c r="AM175" s="48"/>
      <c r="AN175" s="48"/>
      <c r="AO175" s="48"/>
      <c r="AP175" s="48"/>
      <c r="AQ175" s="48" t="s">
        <v>10</v>
      </c>
      <c r="AR175" s="48"/>
      <c r="AS175" s="48"/>
      <c r="AT175" s="48"/>
      <c r="AU175" s="48"/>
      <c r="AV175" s="48"/>
      <c r="AW175" s="48" t="s">
        <v>10</v>
      </c>
      <c r="AX175" s="48"/>
      <c r="AY175" s="48"/>
      <c r="AZ175" s="48"/>
      <c r="BA175" s="48"/>
      <c r="BB175" s="48"/>
      <c r="BC175" s="48"/>
      <c r="BD175" s="48"/>
      <c r="BE175" s="48" t="s">
        <v>11</v>
      </c>
      <c r="BF175" s="48"/>
      <c r="BG175" s="48"/>
      <c r="BH175" s="48"/>
      <c r="BI175" s="48"/>
      <c r="BJ175" s="48" t="s">
        <v>15</v>
      </c>
    </row>
    <row r="176" spans="1:65" s="46" customFormat="1" ht="42.95" customHeight="1">
      <c r="B176" s="1">
        <f t="shared" si="2"/>
        <v>173</v>
      </c>
      <c r="D176" s="42" t="s">
        <v>87</v>
      </c>
      <c r="E176" s="6" t="s">
        <v>32</v>
      </c>
      <c r="F176" s="24" t="s">
        <v>21</v>
      </c>
      <c r="G176" s="24"/>
      <c r="H176" s="24"/>
      <c r="I176" s="24"/>
      <c r="J176" s="24"/>
      <c r="K176" s="24"/>
      <c r="L176" s="24"/>
      <c r="M176" s="16">
        <v>2005</v>
      </c>
      <c r="N176" s="27">
        <v>10</v>
      </c>
      <c r="O176" s="14">
        <v>41708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6" t="s">
        <v>144</v>
      </c>
      <c r="AB176" s="16"/>
      <c r="AC176" s="16"/>
      <c r="AD176" s="16"/>
      <c r="AE176" s="16"/>
      <c r="AF176" s="48"/>
      <c r="AG176" s="48"/>
      <c r="AH176" s="48"/>
      <c r="AI176" s="48"/>
      <c r="AJ176" s="60"/>
      <c r="AK176" s="60"/>
      <c r="AL176" s="60"/>
      <c r="AM176" s="48"/>
      <c r="AN176" s="48"/>
      <c r="AO176" s="48"/>
      <c r="AP176" s="48"/>
      <c r="AQ176" s="48" t="s">
        <v>10</v>
      </c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 t="s">
        <v>11</v>
      </c>
      <c r="BF176" s="48"/>
      <c r="BG176" s="48"/>
      <c r="BH176" s="48"/>
      <c r="BI176" s="48"/>
      <c r="BJ176" s="48"/>
    </row>
    <row r="177" spans="2:65" s="46" customFormat="1" ht="42.95" customHeight="1">
      <c r="B177" s="1">
        <f t="shared" si="2"/>
        <v>174</v>
      </c>
      <c r="D177" s="42" t="s">
        <v>87</v>
      </c>
      <c r="E177" s="43" t="s">
        <v>39</v>
      </c>
      <c r="F177" s="15">
        <v>6</v>
      </c>
      <c r="G177" s="15"/>
      <c r="H177" s="15"/>
      <c r="I177" s="15"/>
      <c r="J177" s="15"/>
      <c r="K177" s="15"/>
      <c r="L177" s="15"/>
      <c r="M177" s="12">
        <v>1956</v>
      </c>
      <c r="N177" s="25">
        <v>52</v>
      </c>
      <c r="O177" s="13">
        <v>41698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>
        <v>33835</v>
      </c>
      <c r="AB177" s="13"/>
      <c r="AC177" s="13"/>
      <c r="AD177" s="13"/>
      <c r="AE177" s="13"/>
      <c r="AF177" s="48"/>
      <c r="AG177" s="48"/>
      <c r="AH177" s="48"/>
      <c r="AI177" s="48"/>
      <c r="AJ177" s="60"/>
      <c r="AK177" s="60"/>
      <c r="AL177" s="60"/>
      <c r="AM177" s="48"/>
      <c r="AN177" s="48"/>
      <c r="AO177" s="48"/>
      <c r="AP177" s="48" t="s">
        <v>10</v>
      </c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 t="s">
        <v>11</v>
      </c>
      <c r="BE177" s="48"/>
      <c r="BF177" s="48"/>
      <c r="BG177" s="48"/>
      <c r="BH177" s="48"/>
      <c r="BI177" s="48"/>
      <c r="BJ177" s="48" t="s">
        <v>84</v>
      </c>
    </row>
    <row r="178" spans="2:65" s="46" customFormat="1" ht="42.95" customHeight="1">
      <c r="B178" s="1">
        <f t="shared" si="2"/>
        <v>175</v>
      </c>
      <c r="D178" s="42" t="s">
        <v>87</v>
      </c>
      <c r="E178" s="6" t="s">
        <v>67</v>
      </c>
      <c r="F178" s="24">
        <v>14</v>
      </c>
      <c r="G178" s="24"/>
      <c r="H178" s="24"/>
      <c r="I178" s="24"/>
      <c r="J178" s="24"/>
      <c r="K178" s="24"/>
      <c r="L178" s="24"/>
      <c r="M178" s="5">
        <v>1955</v>
      </c>
      <c r="N178" s="25">
        <v>0.36</v>
      </c>
      <c r="O178" s="9">
        <v>35851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3">
        <v>33824</v>
      </c>
      <c r="AB178" s="13"/>
      <c r="AC178" s="13"/>
      <c r="AD178" s="13"/>
      <c r="AE178" s="13"/>
      <c r="AF178" s="48"/>
      <c r="AG178" s="48"/>
      <c r="AH178" s="48"/>
      <c r="AI178" s="48"/>
      <c r="AJ178" s="60"/>
      <c r="AK178" s="60"/>
      <c r="AL178" s="60"/>
      <c r="AM178" s="48"/>
      <c r="AN178" s="48"/>
      <c r="AO178" s="48"/>
      <c r="AP178" s="48" t="s">
        <v>10</v>
      </c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 t="s">
        <v>11</v>
      </c>
      <c r="BE178" s="48"/>
      <c r="BF178" s="48"/>
      <c r="BG178" s="48"/>
      <c r="BH178" s="48"/>
      <c r="BI178" s="48"/>
      <c r="BJ178" s="48" t="s">
        <v>84</v>
      </c>
    </row>
    <row r="179" spans="2:65" s="46" customFormat="1" ht="42.95" customHeight="1">
      <c r="B179" s="1">
        <f t="shared" si="2"/>
        <v>176</v>
      </c>
      <c r="D179" s="42" t="s">
        <v>87</v>
      </c>
      <c r="E179" s="43" t="s">
        <v>64</v>
      </c>
      <c r="F179" s="15">
        <v>1</v>
      </c>
      <c r="G179" s="15"/>
      <c r="H179" s="15"/>
      <c r="I179" s="15"/>
      <c r="J179" s="15"/>
      <c r="K179" s="15"/>
      <c r="L179" s="15"/>
      <c r="M179" s="17">
        <v>1968</v>
      </c>
      <c r="N179" s="25">
        <v>33</v>
      </c>
      <c r="O179" s="13">
        <v>41698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>
        <v>40084</v>
      </c>
      <c r="AB179" s="13"/>
      <c r="AC179" s="13"/>
      <c r="AD179" s="13"/>
      <c r="AE179" s="13"/>
      <c r="AF179" s="48"/>
      <c r="AG179" s="48"/>
      <c r="AH179" s="48"/>
      <c r="AI179" s="48"/>
      <c r="AJ179" s="60"/>
      <c r="AK179" s="60"/>
      <c r="AL179" s="60"/>
      <c r="AM179" s="48"/>
      <c r="AN179" s="48"/>
      <c r="AO179" s="48"/>
      <c r="AP179" s="48" t="s">
        <v>10</v>
      </c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 t="s">
        <v>84</v>
      </c>
      <c r="BE179" s="48"/>
      <c r="BF179" s="48"/>
      <c r="BG179" s="48"/>
      <c r="BH179" s="48"/>
      <c r="BI179" s="48"/>
      <c r="BJ179" s="48" t="s">
        <v>11</v>
      </c>
    </row>
    <row r="180" spans="2:65" s="46" customFormat="1" ht="42.95" customHeight="1">
      <c r="B180" s="1">
        <f t="shared" si="2"/>
        <v>177</v>
      </c>
      <c r="D180" s="42" t="s">
        <v>87</v>
      </c>
      <c r="E180" s="6" t="s">
        <v>72</v>
      </c>
      <c r="F180" s="24">
        <v>44</v>
      </c>
      <c r="G180" s="24"/>
      <c r="H180" s="24"/>
      <c r="I180" s="24"/>
      <c r="J180" s="24"/>
      <c r="K180" s="24"/>
      <c r="L180" s="24"/>
      <c r="M180" s="5">
        <v>2006</v>
      </c>
      <c r="N180" s="20">
        <v>0</v>
      </c>
      <c r="O180" s="14">
        <v>41688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37" t="s">
        <v>167</v>
      </c>
      <c r="AB180" s="37"/>
      <c r="AC180" s="37"/>
      <c r="AD180" s="37"/>
      <c r="AE180" s="37"/>
      <c r="AF180" s="48"/>
      <c r="AG180" s="48"/>
      <c r="AH180" s="48"/>
      <c r="AI180" s="48"/>
      <c r="AJ180" s="60"/>
      <c r="AK180" s="60"/>
      <c r="AL180" s="60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 t="s">
        <v>10</v>
      </c>
      <c r="BF180" s="48"/>
      <c r="BG180" s="48"/>
      <c r="BH180" s="48"/>
      <c r="BI180" s="48"/>
      <c r="BJ180" s="48" t="s">
        <v>11</v>
      </c>
    </row>
    <row r="181" spans="2:65" s="46" customFormat="1" ht="42.95" customHeight="1">
      <c r="B181" s="1">
        <f t="shared" si="2"/>
        <v>178</v>
      </c>
      <c r="D181" s="42" t="s">
        <v>87</v>
      </c>
      <c r="E181" s="6" t="s">
        <v>79</v>
      </c>
      <c r="F181" s="24">
        <v>14</v>
      </c>
      <c r="G181" s="24"/>
      <c r="H181" s="24"/>
      <c r="I181" s="24"/>
      <c r="J181" s="24"/>
      <c r="K181" s="24"/>
      <c r="L181" s="24"/>
      <c r="M181" s="5">
        <v>1974</v>
      </c>
      <c r="N181" s="20">
        <v>22</v>
      </c>
      <c r="O181" s="2">
        <v>42355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>
        <v>34066</v>
      </c>
      <c r="AB181" s="2"/>
      <c r="AC181" s="2"/>
      <c r="AD181" s="2"/>
      <c r="AE181" s="2"/>
      <c r="AF181" s="48"/>
      <c r="AG181" s="48"/>
      <c r="AH181" s="48"/>
      <c r="AI181" s="48"/>
      <c r="AJ181" s="60"/>
      <c r="AK181" s="60"/>
      <c r="AL181" s="60"/>
      <c r="AM181" s="48" t="s">
        <v>11</v>
      </c>
      <c r="AN181" s="48"/>
      <c r="AO181" s="48"/>
      <c r="AP181" s="48"/>
      <c r="AQ181" s="48"/>
      <c r="AR181" s="48"/>
      <c r="AS181" s="48"/>
      <c r="AT181" s="48"/>
      <c r="AU181" s="48"/>
      <c r="AV181" s="48" t="s">
        <v>10</v>
      </c>
      <c r="AW181" s="48" t="s">
        <v>84</v>
      </c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 t="s">
        <v>10</v>
      </c>
      <c r="BI181" s="48"/>
      <c r="BJ181" s="48"/>
    </row>
    <row r="182" spans="2:65" s="46" customFormat="1" ht="42.95" customHeight="1">
      <c r="B182" s="1">
        <f t="shared" si="2"/>
        <v>179</v>
      </c>
      <c r="D182" s="42" t="s">
        <v>87</v>
      </c>
      <c r="E182" s="42" t="s">
        <v>101</v>
      </c>
      <c r="F182" s="24">
        <v>9</v>
      </c>
      <c r="G182" s="24"/>
      <c r="H182" s="24"/>
      <c r="I182" s="24"/>
      <c r="J182" s="24"/>
      <c r="K182" s="24"/>
      <c r="L182" s="24"/>
      <c r="M182" s="12">
        <v>1975</v>
      </c>
      <c r="N182" s="19">
        <v>0.2</v>
      </c>
      <c r="O182" s="2">
        <v>41688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 t="s">
        <v>161</v>
      </c>
      <c r="AB182" s="7"/>
      <c r="AC182" s="7"/>
      <c r="AD182" s="7"/>
      <c r="AE182" s="7"/>
      <c r="AF182" s="48"/>
      <c r="AG182" s="48"/>
      <c r="AH182" s="48"/>
      <c r="AI182" s="48"/>
      <c r="AJ182" s="60"/>
      <c r="AK182" s="60"/>
      <c r="AL182" s="60"/>
      <c r="AM182" s="48"/>
      <c r="AN182" s="48"/>
      <c r="AO182" s="48"/>
      <c r="AP182" s="48" t="s">
        <v>11</v>
      </c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 t="s">
        <v>10</v>
      </c>
      <c r="BF182" s="48"/>
      <c r="BG182" s="48"/>
      <c r="BH182" s="48"/>
      <c r="BI182" s="48"/>
      <c r="BJ182" s="48"/>
    </row>
    <row r="183" spans="2:65" s="46" customFormat="1" ht="42.95" customHeight="1">
      <c r="B183" s="1">
        <f t="shared" si="2"/>
        <v>180</v>
      </c>
      <c r="D183" s="42" t="s">
        <v>87</v>
      </c>
      <c r="E183" s="6" t="s">
        <v>32</v>
      </c>
      <c r="F183" s="24">
        <v>41</v>
      </c>
      <c r="G183" s="24"/>
      <c r="H183" s="24"/>
      <c r="I183" s="24"/>
      <c r="J183" s="24"/>
      <c r="K183" s="24"/>
      <c r="L183" s="24"/>
      <c r="M183" s="16">
        <v>2007</v>
      </c>
      <c r="N183" s="27">
        <v>0</v>
      </c>
      <c r="O183" s="14">
        <v>41719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>
        <v>41704</v>
      </c>
      <c r="AB183" s="14"/>
      <c r="AC183" s="14"/>
      <c r="AD183" s="14"/>
      <c r="AE183" s="14"/>
      <c r="AF183" s="48"/>
      <c r="AG183" s="48"/>
      <c r="AH183" s="48"/>
      <c r="AI183" s="48"/>
      <c r="AJ183" s="60"/>
      <c r="AK183" s="60"/>
      <c r="AL183" s="60"/>
      <c r="AM183" s="48"/>
      <c r="AN183" s="48"/>
      <c r="AO183" s="48"/>
      <c r="AP183" s="48"/>
      <c r="AQ183" s="48" t="s">
        <v>10</v>
      </c>
      <c r="AR183" s="48"/>
      <c r="AS183" s="48"/>
      <c r="AT183" s="48"/>
      <c r="AU183" s="48"/>
      <c r="AV183" s="48"/>
      <c r="AW183" s="48" t="s">
        <v>10</v>
      </c>
      <c r="AX183" s="48"/>
      <c r="AY183" s="48"/>
      <c r="AZ183" s="48"/>
      <c r="BA183" s="48"/>
      <c r="BB183" s="48"/>
      <c r="BC183" s="48"/>
      <c r="BD183" s="48"/>
      <c r="BE183" s="48" t="s">
        <v>11</v>
      </c>
      <c r="BF183" s="48"/>
      <c r="BG183" s="48"/>
      <c r="BH183" s="48"/>
      <c r="BI183" s="48"/>
      <c r="BJ183" s="48"/>
    </row>
    <row r="184" spans="2:65" s="46" customFormat="1" ht="42.95" customHeight="1">
      <c r="B184" s="1">
        <f t="shared" si="2"/>
        <v>181</v>
      </c>
      <c r="D184" s="42" t="s">
        <v>87</v>
      </c>
      <c r="E184" s="6" t="s">
        <v>69</v>
      </c>
      <c r="F184" s="24">
        <v>4</v>
      </c>
      <c r="G184" s="24"/>
      <c r="H184" s="24"/>
      <c r="I184" s="24"/>
      <c r="J184" s="24"/>
      <c r="K184" s="24"/>
      <c r="L184" s="24"/>
      <c r="M184" s="5">
        <v>1937</v>
      </c>
      <c r="N184" s="25">
        <v>0.39</v>
      </c>
      <c r="O184" s="9">
        <v>35872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3">
        <v>33830</v>
      </c>
      <c r="AB184" s="13"/>
      <c r="AC184" s="13"/>
      <c r="AD184" s="13"/>
      <c r="AE184" s="13"/>
      <c r="AF184" s="48"/>
      <c r="AG184" s="48"/>
      <c r="AH184" s="48"/>
      <c r="AI184" s="48"/>
      <c r="AJ184" s="60"/>
      <c r="AK184" s="60"/>
      <c r="AL184" s="60"/>
      <c r="AM184" s="48"/>
      <c r="AN184" s="48"/>
      <c r="AO184" s="48"/>
      <c r="AP184" s="48" t="s">
        <v>84</v>
      </c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 t="s">
        <v>56</v>
      </c>
      <c r="BF184" s="48"/>
      <c r="BG184" s="48"/>
      <c r="BH184" s="48"/>
      <c r="BI184" s="48"/>
      <c r="BJ184" s="48" t="s">
        <v>10</v>
      </c>
    </row>
    <row r="185" spans="2:65" s="46" customFormat="1" ht="42.95" customHeight="1">
      <c r="B185" s="1">
        <f t="shared" si="2"/>
        <v>182</v>
      </c>
      <c r="D185" s="42" t="s">
        <v>87</v>
      </c>
      <c r="E185" s="6" t="s">
        <v>97</v>
      </c>
      <c r="F185" s="24">
        <v>13</v>
      </c>
      <c r="G185" s="24"/>
      <c r="H185" s="24"/>
      <c r="I185" s="24"/>
      <c r="J185" s="24"/>
      <c r="K185" s="24"/>
      <c r="L185" s="24"/>
      <c r="M185" s="12">
        <v>1959</v>
      </c>
      <c r="N185" s="25">
        <v>38</v>
      </c>
      <c r="O185" s="13">
        <v>41708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>
        <v>33639</v>
      </c>
      <c r="AB185" s="13"/>
      <c r="AC185" s="13"/>
      <c r="AD185" s="13"/>
      <c r="AE185" s="13"/>
      <c r="AF185" s="48"/>
      <c r="AG185" s="48"/>
      <c r="AH185" s="48"/>
      <c r="AI185" s="48"/>
      <c r="AJ185" s="60"/>
      <c r="AK185" s="60"/>
      <c r="AL185" s="60"/>
      <c r="AM185" s="48"/>
      <c r="AN185" s="48"/>
      <c r="AO185" s="48"/>
      <c r="AP185" s="48" t="s">
        <v>11</v>
      </c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 t="s">
        <v>10</v>
      </c>
      <c r="BF185" s="48"/>
      <c r="BG185" s="48"/>
      <c r="BH185" s="48"/>
      <c r="BI185" s="48"/>
      <c r="BJ185" s="48" t="s">
        <v>85</v>
      </c>
    </row>
    <row r="186" spans="2:65" s="46" customFormat="1" ht="42.95" customHeight="1">
      <c r="B186" s="1">
        <f t="shared" si="2"/>
        <v>183</v>
      </c>
      <c r="D186" s="42" t="s">
        <v>87</v>
      </c>
      <c r="E186" s="6" t="s">
        <v>126</v>
      </c>
      <c r="F186" s="24" t="s">
        <v>127</v>
      </c>
      <c r="G186" s="24"/>
      <c r="H186" s="24"/>
      <c r="I186" s="24"/>
      <c r="J186" s="24"/>
      <c r="K186" s="24"/>
      <c r="L186" s="24"/>
      <c r="M186" s="16">
        <v>1958</v>
      </c>
      <c r="N186" s="27">
        <v>37</v>
      </c>
      <c r="O186" s="14">
        <v>35809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>
        <v>33913</v>
      </c>
      <c r="AB186" s="14"/>
      <c r="AC186" s="14"/>
      <c r="AD186" s="14"/>
      <c r="AE186" s="14"/>
      <c r="AF186" s="48"/>
      <c r="AG186" s="48"/>
      <c r="AH186" s="48"/>
      <c r="AI186" s="48"/>
      <c r="AJ186" s="60"/>
      <c r="AK186" s="60"/>
      <c r="AL186" s="60"/>
      <c r="AM186" s="48"/>
      <c r="AN186" s="48"/>
      <c r="AO186" s="48"/>
      <c r="AP186" s="48" t="s">
        <v>11</v>
      </c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 t="s">
        <v>10</v>
      </c>
      <c r="BF186" s="48"/>
      <c r="BG186" s="48"/>
      <c r="BH186" s="48"/>
      <c r="BI186" s="48"/>
      <c r="BJ186" s="48" t="s">
        <v>10</v>
      </c>
    </row>
    <row r="187" spans="2:65" s="46" customFormat="1" ht="42.95" customHeight="1">
      <c r="B187" s="1">
        <f t="shared" si="2"/>
        <v>184</v>
      </c>
      <c r="D187" s="42" t="s">
        <v>87</v>
      </c>
      <c r="E187" s="6" t="s">
        <v>106</v>
      </c>
      <c r="F187" s="24">
        <v>14</v>
      </c>
      <c r="G187" s="24"/>
      <c r="H187" s="24"/>
      <c r="I187" s="24"/>
      <c r="J187" s="24"/>
      <c r="K187" s="24"/>
      <c r="L187" s="24"/>
      <c r="M187" s="12">
        <v>1962</v>
      </c>
      <c r="N187" s="25">
        <v>36</v>
      </c>
      <c r="O187" s="13">
        <v>41673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>
        <v>33639</v>
      </c>
      <c r="AB187" s="13"/>
      <c r="AC187" s="13"/>
      <c r="AD187" s="13"/>
      <c r="AE187" s="13"/>
      <c r="AF187" s="48"/>
      <c r="AG187" s="48"/>
      <c r="AH187" s="48"/>
      <c r="AI187" s="48"/>
      <c r="AJ187" s="60"/>
      <c r="AK187" s="60"/>
      <c r="AL187" s="60"/>
      <c r="AM187" s="48"/>
      <c r="AN187" s="48"/>
      <c r="AO187" s="48"/>
      <c r="AP187" s="48" t="s">
        <v>10</v>
      </c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 t="s">
        <v>10</v>
      </c>
      <c r="BF187" s="48"/>
      <c r="BG187" s="48"/>
      <c r="BH187" s="48"/>
      <c r="BI187" s="48"/>
      <c r="BJ187" s="48" t="s">
        <v>154</v>
      </c>
    </row>
    <row r="188" spans="2:65" s="46" customFormat="1" ht="42.95" customHeight="1">
      <c r="B188" s="1">
        <f t="shared" si="2"/>
        <v>185</v>
      </c>
      <c r="D188" s="42" t="s">
        <v>87</v>
      </c>
      <c r="E188" s="6" t="s">
        <v>66</v>
      </c>
      <c r="F188" s="24">
        <v>13</v>
      </c>
      <c r="G188" s="24"/>
      <c r="H188" s="24"/>
      <c r="I188" s="24"/>
      <c r="J188" s="24"/>
      <c r="K188" s="24"/>
      <c r="L188" s="24"/>
      <c r="M188" s="5">
        <v>1971</v>
      </c>
      <c r="N188" s="20">
        <v>22</v>
      </c>
      <c r="O188" s="9">
        <v>34808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>
        <v>35260</v>
      </c>
      <c r="AB188" s="9"/>
      <c r="AC188" s="9"/>
      <c r="AD188" s="9"/>
      <c r="AE188" s="9"/>
      <c r="AF188" s="48"/>
      <c r="AG188" s="48"/>
      <c r="AH188" s="48"/>
      <c r="AI188" s="48"/>
      <c r="AJ188" s="60" t="s">
        <v>11</v>
      </c>
      <c r="AK188" s="60"/>
      <c r="AL188" s="60"/>
      <c r="AM188" s="48"/>
      <c r="AN188" s="48"/>
      <c r="AO188" s="48"/>
      <c r="AP188" s="48"/>
      <c r="AQ188" s="48"/>
      <c r="AR188" s="48"/>
      <c r="AS188" s="48" t="s">
        <v>10</v>
      </c>
      <c r="AT188" s="48"/>
      <c r="AU188" s="48"/>
      <c r="AV188" s="48"/>
      <c r="AW188" s="48"/>
      <c r="AX188" s="48"/>
      <c r="AY188" s="48"/>
      <c r="AZ188" s="48" t="s">
        <v>13</v>
      </c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</row>
    <row r="189" spans="2:65" s="46" customFormat="1" ht="42.95" customHeight="1">
      <c r="B189" s="1">
        <f t="shared" si="2"/>
        <v>186</v>
      </c>
      <c r="C189" s="90">
        <v>5.9035001000000096E+16</v>
      </c>
      <c r="D189" s="42" t="s">
        <v>87</v>
      </c>
      <c r="E189" s="6" t="s">
        <v>111</v>
      </c>
      <c r="F189" s="24" t="s">
        <v>34</v>
      </c>
      <c r="G189" s="91">
        <v>617060</v>
      </c>
      <c r="H189" s="66" t="s">
        <v>232</v>
      </c>
      <c r="I189" s="24"/>
      <c r="J189" s="24"/>
      <c r="K189" s="79" t="s">
        <v>234</v>
      </c>
      <c r="L189" s="24" t="s">
        <v>233</v>
      </c>
      <c r="M189" s="1">
        <v>2008</v>
      </c>
      <c r="N189" s="19">
        <v>0</v>
      </c>
      <c r="O189" s="2">
        <v>39584</v>
      </c>
      <c r="P189" s="22">
        <v>9</v>
      </c>
      <c r="Q189" s="22">
        <v>2</v>
      </c>
      <c r="R189" s="71">
        <v>5751.1</v>
      </c>
      <c r="S189" s="1">
        <v>90</v>
      </c>
      <c r="T189" s="70">
        <v>4969.8999999999996</v>
      </c>
      <c r="U189" s="2"/>
      <c r="V189" s="2"/>
      <c r="W189" s="2"/>
      <c r="X189" s="2"/>
      <c r="Y189" s="2"/>
      <c r="Z189" s="62" t="s">
        <v>239</v>
      </c>
      <c r="AA189" s="2">
        <v>40132</v>
      </c>
      <c r="AB189" s="22">
        <f>M189</f>
        <v>2008</v>
      </c>
      <c r="AC189" s="2"/>
      <c r="AD189" s="93">
        <v>2920</v>
      </c>
      <c r="AE189" s="94" t="s">
        <v>252</v>
      </c>
      <c r="AF189" s="48"/>
      <c r="AG189" s="48"/>
      <c r="AH189" s="48"/>
      <c r="AI189" s="48"/>
      <c r="AJ189" s="60"/>
      <c r="AK189" s="60"/>
      <c r="AL189" s="60"/>
      <c r="AM189" s="48"/>
      <c r="AN189" s="48"/>
      <c r="AO189" s="48"/>
      <c r="AP189" s="48" t="s">
        <v>11</v>
      </c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 t="s">
        <v>10</v>
      </c>
      <c r="BF189" s="48"/>
      <c r="BG189" s="48"/>
      <c r="BH189" s="48"/>
      <c r="BI189" s="48"/>
      <c r="BJ189" s="48" t="s">
        <v>10</v>
      </c>
      <c r="BK189" s="65" t="s">
        <v>249</v>
      </c>
      <c r="BL189" s="65" t="s">
        <v>250</v>
      </c>
      <c r="BM189" s="65" t="s">
        <v>251</v>
      </c>
    </row>
    <row r="190" spans="2:65" s="46" customFormat="1" ht="42.95" customHeight="1">
      <c r="B190" s="1">
        <f t="shared" si="2"/>
        <v>187</v>
      </c>
      <c r="D190" s="42" t="s">
        <v>87</v>
      </c>
      <c r="E190" s="6" t="s">
        <v>67</v>
      </c>
      <c r="F190" s="24">
        <v>7</v>
      </c>
      <c r="G190" s="24"/>
      <c r="H190" s="24"/>
      <c r="I190" s="24"/>
      <c r="J190" s="24"/>
      <c r="K190" s="24"/>
      <c r="L190" s="24"/>
      <c r="M190" s="1">
        <v>1954</v>
      </c>
      <c r="N190" s="19">
        <v>60</v>
      </c>
      <c r="O190" s="2">
        <v>41718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>
        <v>36927</v>
      </c>
      <c r="AB190" s="2"/>
      <c r="AC190" s="2"/>
      <c r="AD190" s="2"/>
      <c r="AE190" s="2"/>
      <c r="AF190" s="48"/>
      <c r="AG190" s="48"/>
      <c r="AH190" s="48"/>
      <c r="AI190" s="48"/>
      <c r="AJ190" s="60"/>
      <c r="AK190" s="60" t="s">
        <v>11</v>
      </c>
      <c r="AL190" s="60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 t="s">
        <v>10</v>
      </c>
      <c r="BI190" s="48"/>
      <c r="BJ190" s="48"/>
    </row>
    <row r="191" spans="2:65" s="46" customFormat="1" ht="42.95" customHeight="1">
      <c r="B191" s="1">
        <f t="shared" si="2"/>
        <v>188</v>
      </c>
      <c r="D191" s="42" t="s">
        <v>87</v>
      </c>
      <c r="E191" s="6" t="s">
        <v>113</v>
      </c>
      <c r="F191" s="24" t="s">
        <v>128</v>
      </c>
      <c r="G191" s="24"/>
      <c r="H191" s="24"/>
      <c r="I191" s="24"/>
      <c r="J191" s="24"/>
      <c r="K191" s="24"/>
      <c r="L191" s="24"/>
      <c r="M191" s="12">
        <v>1938</v>
      </c>
      <c r="N191" s="25">
        <v>53</v>
      </c>
      <c r="O191" s="14">
        <v>37670</v>
      </c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3">
        <v>33639</v>
      </c>
      <c r="AB191" s="13"/>
      <c r="AC191" s="13"/>
      <c r="AD191" s="13"/>
      <c r="AE191" s="13"/>
      <c r="AF191" s="48"/>
      <c r="AG191" s="48"/>
      <c r="AH191" s="48"/>
      <c r="AI191" s="48"/>
      <c r="AJ191" s="60"/>
      <c r="AK191" s="60"/>
      <c r="AL191" s="60"/>
      <c r="AM191" s="48"/>
      <c r="AN191" s="48"/>
      <c r="AO191" s="48"/>
      <c r="AP191" s="48" t="s">
        <v>84</v>
      </c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 t="s">
        <v>11</v>
      </c>
      <c r="BF191" s="48"/>
      <c r="BG191" s="48"/>
      <c r="BH191" s="48"/>
      <c r="BI191" s="48"/>
      <c r="BJ191" s="48" t="s">
        <v>10</v>
      </c>
    </row>
    <row r="192" spans="2:65" s="46" customFormat="1" ht="42.95" customHeight="1">
      <c r="B192" s="1">
        <f t="shared" si="2"/>
        <v>189</v>
      </c>
      <c r="D192" s="42" t="s">
        <v>87</v>
      </c>
      <c r="E192" s="42" t="s">
        <v>63</v>
      </c>
      <c r="F192" s="24">
        <v>8</v>
      </c>
      <c r="G192" s="24"/>
      <c r="H192" s="24"/>
      <c r="I192" s="24"/>
      <c r="J192" s="24"/>
      <c r="K192" s="24"/>
      <c r="L192" s="24"/>
      <c r="M192" s="1">
        <v>1950</v>
      </c>
      <c r="N192" s="19">
        <v>49</v>
      </c>
      <c r="O192" s="2">
        <v>41718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>
        <v>33761</v>
      </c>
      <c r="AB192" s="2"/>
      <c r="AC192" s="2"/>
      <c r="AD192" s="2"/>
      <c r="AE192" s="2"/>
      <c r="AF192" s="48"/>
      <c r="AG192" s="48"/>
      <c r="AH192" s="48"/>
      <c r="AI192" s="48"/>
      <c r="AJ192" s="60"/>
      <c r="AK192" s="60"/>
      <c r="AL192" s="60"/>
      <c r="AM192" s="48"/>
      <c r="AN192" s="48"/>
      <c r="AO192" s="48"/>
      <c r="AP192" s="48" t="s">
        <v>11</v>
      </c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 t="s">
        <v>84</v>
      </c>
      <c r="BF192" s="48"/>
      <c r="BG192" s="48"/>
      <c r="BH192" s="48"/>
      <c r="BI192" s="48"/>
      <c r="BJ192" s="48" t="s">
        <v>15</v>
      </c>
    </row>
    <row r="193" spans="2:62" s="46" customFormat="1" ht="42.95" customHeight="1">
      <c r="B193" s="1">
        <f t="shared" si="2"/>
        <v>190</v>
      </c>
      <c r="D193" s="42" t="s">
        <v>87</v>
      </c>
      <c r="E193" s="6" t="s">
        <v>129</v>
      </c>
      <c r="F193" s="24">
        <v>5</v>
      </c>
      <c r="G193" s="24"/>
      <c r="H193" s="24"/>
      <c r="I193" s="24"/>
      <c r="J193" s="24"/>
      <c r="K193" s="24"/>
      <c r="L193" s="24"/>
      <c r="M193" s="1">
        <v>1950</v>
      </c>
      <c r="N193" s="19">
        <v>49</v>
      </c>
      <c r="O193" s="2">
        <v>41718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>
        <v>33729</v>
      </c>
      <c r="AB193" s="2"/>
      <c r="AC193" s="2"/>
      <c r="AD193" s="2"/>
      <c r="AE193" s="2"/>
      <c r="AF193" s="48"/>
      <c r="AG193" s="48"/>
      <c r="AH193" s="48"/>
      <c r="AI193" s="48"/>
      <c r="AJ193" s="60"/>
      <c r="AK193" s="60"/>
      <c r="AL193" s="60"/>
      <c r="AM193" s="48"/>
      <c r="AN193" s="48"/>
      <c r="AO193" s="48"/>
      <c r="AP193" s="48" t="s">
        <v>56</v>
      </c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 t="s">
        <v>84</v>
      </c>
      <c r="BF193" s="48"/>
      <c r="BG193" s="48"/>
      <c r="BH193" s="48"/>
      <c r="BI193" s="48"/>
      <c r="BJ193" s="48"/>
    </row>
    <row r="194" spans="2:62" s="46" customFormat="1" ht="42.95" customHeight="1">
      <c r="B194" s="1">
        <f t="shared" si="2"/>
        <v>191</v>
      </c>
      <c r="D194" s="42" t="s">
        <v>87</v>
      </c>
      <c r="E194" s="6" t="s">
        <v>72</v>
      </c>
      <c r="F194" s="24">
        <v>37</v>
      </c>
      <c r="G194" s="24"/>
      <c r="H194" s="24"/>
      <c r="I194" s="24"/>
      <c r="J194" s="24"/>
      <c r="K194" s="24"/>
      <c r="L194" s="24"/>
      <c r="M194" s="1">
        <v>1961</v>
      </c>
      <c r="N194" s="19">
        <v>48</v>
      </c>
      <c r="O194" s="2">
        <v>41705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>
        <v>33784</v>
      </c>
      <c r="AB194" s="2"/>
      <c r="AC194" s="2"/>
      <c r="AD194" s="2"/>
      <c r="AE194" s="2"/>
      <c r="AF194" s="48"/>
      <c r="AG194" s="48"/>
      <c r="AH194" s="48"/>
      <c r="AI194" s="48"/>
      <c r="AJ194" s="60"/>
      <c r="AK194" s="60"/>
      <c r="AL194" s="60"/>
      <c r="AM194" s="48"/>
      <c r="AN194" s="48"/>
      <c r="AO194" s="48"/>
      <c r="AP194" s="48" t="s">
        <v>11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 t="s">
        <v>85</v>
      </c>
    </row>
    <row r="195" spans="2:62" s="46" customFormat="1" ht="42.95" customHeight="1">
      <c r="B195" s="1">
        <f t="shared" si="2"/>
        <v>192</v>
      </c>
      <c r="D195" s="42" t="s">
        <v>87</v>
      </c>
      <c r="E195" s="6" t="s">
        <v>113</v>
      </c>
      <c r="F195" s="24">
        <v>16</v>
      </c>
      <c r="G195" s="24"/>
      <c r="H195" s="24"/>
      <c r="I195" s="24"/>
      <c r="J195" s="24"/>
      <c r="K195" s="24"/>
      <c r="L195" s="24"/>
      <c r="M195" s="5">
        <v>1940</v>
      </c>
      <c r="N195" s="20">
        <v>45</v>
      </c>
      <c r="O195" s="2" t="s">
        <v>114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9">
        <v>33882</v>
      </c>
      <c r="AB195" s="9"/>
      <c r="AC195" s="9"/>
      <c r="AD195" s="9"/>
      <c r="AE195" s="9"/>
      <c r="AF195" s="48"/>
      <c r="AG195" s="48"/>
      <c r="AH195" s="48"/>
      <c r="AI195" s="48"/>
      <c r="AJ195" s="60"/>
      <c r="AK195" s="60"/>
      <c r="AL195" s="60"/>
      <c r="AM195" s="48"/>
      <c r="AN195" s="48"/>
      <c r="AO195" s="48"/>
      <c r="AP195" s="48" t="s">
        <v>84</v>
      </c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 t="s">
        <v>11</v>
      </c>
      <c r="BF195" s="48"/>
      <c r="BG195" s="48"/>
      <c r="BH195" s="48"/>
      <c r="BI195" s="48"/>
      <c r="BJ195" s="48"/>
    </row>
    <row r="196" spans="2:62" s="46" customFormat="1" ht="42.95" customHeight="1">
      <c r="B196" s="1">
        <f t="shared" si="2"/>
        <v>193</v>
      </c>
      <c r="D196" s="42" t="s">
        <v>87</v>
      </c>
      <c r="E196" s="6" t="s">
        <v>97</v>
      </c>
      <c r="F196" s="24">
        <v>22</v>
      </c>
      <c r="G196" s="24"/>
      <c r="H196" s="24"/>
      <c r="I196" s="24"/>
      <c r="J196" s="24"/>
      <c r="K196" s="24"/>
      <c r="L196" s="24"/>
      <c r="M196" s="5">
        <v>1960</v>
      </c>
      <c r="N196" s="20">
        <v>45</v>
      </c>
      <c r="O196" s="2" t="s">
        <v>114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9">
        <v>33765</v>
      </c>
      <c r="AB196" s="9"/>
      <c r="AC196" s="9"/>
      <c r="AD196" s="9"/>
      <c r="AE196" s="9"/>
      <c r="AF196" s="48"/>
      <c r="AG196" s="48"/>
      <c r="AH196" s="48"/>
      <c r="AI196" s="48"/>
      <c r="AJ196" s="60"/>
      <c r="AK196" s="60"/>
      <c r="AL196" s="60"/>
      <c r="AM196" s="48"/>
      <c r="AN196" s="48"/>
      <c r="AO196" s="48"/>
      <c r="AP196" s="48" t="s">
        <v>11</v>
      </c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 t="s">
        <v>10</v>
      </c>
      <c r="BF196" s="48"/>
      <c r="BG196" s="48"/>
      <c r="BH196" s="48"/>
      <c r="BI196" s="48"/>
      <c r="BJ196" s="48" t="s">
        <v>85</v>
      </c>
    </row>
    <row r="197" spans="2:62" s="46" customFormat="1" ht="42.95" customHeight="1">
      <c r="B197" s="1">
        <f t="shared" si="2"/>
        <v>194</v>
      </c>
      <c r="D197" s="42" t="s">
        <v>87</v>
      </c>
      <c r="E197" s="6" t="s">
        <v>113</v>
      </c>
      <c r="F197" s="24">
        <v>11</v>
      </c>
      <c r="G197" s="24"/>
      <c r="H197" s="24"/>
      <c r="I197" s="24"/>
      <c r="J197" s="24"/>
      <c r="K197" s="24"/>
      <c r="L197" s="24"/>
      <c r="M197" s="5">
        <v>1958</v>
      </c>
      <c r="N197" s="20">
        <v>43</v>
      </c>
      <c r="O197" s="2" t="s">
        <v>114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9">
        <v>33773</v>
      </c>
      <c r="AB197" s="9"/>
      <c r="AC197" s="9"/>
      <c r="AD197" s="9"/>
      <c r="AE197" s="9"/>
      <c r="AF197" s="48"/>
      <c r="AG197" s="48"/>
      <c r="AH197" s="48"/>
      <c r="AI197" s="48"/>
      <c r="AJ197" s="60"/>
      <c r="AK197" s="60"/>
      <c r="AL197" s="60"/>
      <c r="AM197" s="48"/>
      <c r="AN197" s="48"/>
      <c r="AO197" s="48"/>
      <c r="AP197" s="48"/>
      <c r="AQ197" s="48" t="s">
        <v>10</v>
      </c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 t="s">
        <v>11</v>
      </c>
      <c r="BF197" s="48"/>
      <c r="BG197" s="48"/>
      <c r="BH197" s="48"/>
      <c r="BI197" s="48"/>
      <c r="BJ197" s="48" t="s">
        <v>84</v>
      </c>
    </row>
    <row r="198" spans="2:62" s="46" customFormat="1" ht="42.95" customHeight="1">
      <c r="B198" s="1">
        <f t="shared" si="2"/>
        <v>195</v>
      </c>
      <c r="D198" s="42" t="s">
        <v>87</v>
      </c>
      <c r="E198" s="63" t="s">
        <v>187</v>
      </c>
      <c r="F198" s="24" t="s">
        <v>188</v>
      </c>
      <c r="G198" s="24"/>
      <c r="H198" s="24"/>
      <c r="I198" s="24"/>
      <c r="J198" s="24"/>
      <c r="K198" s="24"/>
      <c r="L198" s="24"/>
      <c r="M198" s="16">
        <v>1936</v>
      </c>
      <c r="N198" s="27">
        <v>43</v>
      </c>
      <c r="O198" s="14">
        <v>35867</v>
      </c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>
        <v>33879</v>
      </c>
      <c r="AB198" s="14"/>
      <c r="AC198" s="14"/>
      <c r="AD198" s="14"/>
      <c r="AE198" s="14"/>
      <c r="AF198" s="48"/>
      <c r="AG198" s="48"/>
      <c r="AH198" s="48"/>
      <c r="AI198" s="48"/>
      <c r="AJ198" s="60"/>
      <c r="AK198" s="60"/>
      <c r="AL198" s="60"/>
      <c r="AM198" s="48"/>
      <c r="AN198" s="48"/>
      <c r="AO198" s="48"/>
      <c r="AP198" s="48"/>
      <c r="AQ198" s="48" t="s">
        <v>11</v>
      </c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 t="s">
        <v>84</v>
      </c>
      <c r="BF198" s="48"/>
      <c r="BG198" s="48"/>
      <c r="BH198" s="48"/>
      <c r="BI198" s="48"/>
      <c r="BJ198" s="48" t="s">
        <v>10</v>
      </c>
    </row>
    <row r="199" spans="2:62" s="46" customFormat="1" ht="42.95" customHeight="1">
      <c r="B199" s="1">
        <f t="shared" ref="B199:B262" si="3">B198+1</f>
        <v>196</v>
      </c>
      <c r="D199" s="42" t="s">
        <v>87</v>
      </c>
      <c r="E199" s="63" t="s">
        <v>189</v>
      </c>
      <c r="F199" s="24" t="s">
        <v>190</v>
      </c>
      <c r="G199" s="24"/>
      <c r="H199" s="24"/>
      <c r="I199" s="24"/>
      <c r="J199" s="24"/>
      <c r="K199" s="24"/>
      <c r="L199" s="24"/>
      <c r="M199" s="5">
        <v>1936</v>
      </c>
      <c r="N199" s="20">
        <v>42</v>
      </c>
      <c r="O199" s="9">
        <v>35878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>
        <v>34274</v>
      </c>
      <c r="AB199" s="9"/>
      <c r="AC199" s="9"/>
      <c r="AD199" s="9"/>
      <c r="AE199" s="9"/>
      <c r="AF199" s="48"/>
      <c r="AG199" s="48"/>
      <c r="AH199" s="48"/>
      <c r="AI199" s="48"/>
      <c r="AJ199" s="60" t="s">
        <v>84</v>
      </c>
      <c r="AK199" s="60"/>
      <c r="AL199" s="60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 t="s">
        <v>57</v>
      </c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</row>
    <row r="200" spans="2:62" s="46" customFormat="1" ht="42.95" customHeight="1">
      <c r="B200" s="1">
        <f t="shared" si="3"/>
        <v>197</v>
      </c>
      <c r="D200" s="42" t="s">
        <v>87</v>
      </c>
      <c r="E200" s="6" t="s">
        <v>69</v>
      </c>
      <c r="F200" s="24">
        <v>3</v>
      </c>
      <c r="G200" s="24"/>
      <c r="H200" s="24"/>
      <c r="I200" s="24"/>
      <c r="J200" s="24"/>
      <c r="K200" s="24"/>
      <c r="L200" s="24"/>
      <c r="M200" s="5">
        <v>1936</v>
      </c>
      <c r="N200" s="25">
        <v>0.42</v>
      </c>
      <c r="O200" s="5" t="s">
        <v>130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13">
        <v>33924</v>
      </c>
      <c r="AB200" s="13"/>
      <c r="AC200" s="13"/>
      <c r="AD200" s="13"/>
      <c r="AE200" s="13"/>
      <c r="AF200" s="48"/>
      <c r="AG200" s="48"/>
      <c r="AH200" s="48"/>
      <c r="AI200" s="48"/>
      <c r="AJ200" s="60"/>
      <c r="AK200" s="60"/>
      <c r="AL200" s="60"/>
      <c r="AM200" s="48"/>
      <c r="AN200" s="48"/>
      <c r="AO200" s="48"/>
      <c r="AP200" s="48"/>
      <c r="AQ200" s="48" t="s">
        <v>84</v>
      </c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 t="s">
        <v>10</v>
      </c>
      <c r="BF200" s="48"/>
      <c r="BG200" s="48"/>
      <c r="BH200" s="48"/>
      <c r="BI200" s="48"/>
      <c r="BJ200" s="48" t="s">
        <v>11</v>
      </c>
    </row>
    <row r="201" spans="2:62" s="46" customFormat="1" ht="42.95" customHeight="1">
      <c r="B201" s="1">
        <f t="shared" si="3"/>
        <v>198</v>
      </c>
      <c r="D201" s="42" t="s">
        <v>87</v>
      </c>
      <c r="E201" s="6" t="s">
        <v>69</v>
      </c>
      <c r="F201" s="24">
        <v>6</v>
      </c>
      <c r="G201" s="24"/>
      <c r="H201" s="24"/>
      <c r="I201" s="24"/>
      <c r="J201" s="24"/>
      <c r="K201" s="24"/>
      <c r="L201" s="24"/>
      <c r="M201" s="5">
        <v>1936</v>
      </c>
      <c r="N201" s="25">
        <v>0.42</v>
      </c>
      <c r="O201" s="5" t="s">
        <v>131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13">
        <v>33980</v>
      </c>
      <c r="AB201" s="13"/>
      <c r="AC201" s="13"/>
      <c r="AD201" s="13"/>
      <c r="AE201" s="13"/>
      <c r="AF201" s="48"/>
      <c r="AG201" s="48"/>
      <c r="AH201" s="48"/>
      <c r="AI201" s="48"/>
      <c r="AJ201" s="60"/>
      <c r="AK201" s="60"/>
      <c r="AL201" s="60"/>
      <c r="AM201" s="48"/>
      <c r="AN201" s="48"/>
      <c r="AO201" s="48"/>
      <c r="AP201" s="48"/>
      <c r="AQ201" s="48" t="s">
        <v>147</v>
      </c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 t="s">
        <v>11</v>
      </c>
      <c r="BF201" s="48"/>
      <c r="BG201" s="48"/>
      <c r="BH201" s="48"/>
      <c r="BI201" s="48"/>
      <c r="BJ201" s="48" t="s">
        <v>10</v>
      </c>
    </row>
    <row r="202" spans="2:62" s="46" customFormat="1" ht="42.95" customHeight="1">
      <c r="B202" s="1">
        <f t="shared" si="3"/>
        <v>199</v>
      </c>
      <c r="D202" s="42" t="s">
        <v>87</v>
      </c>
      <c r="E202" s="6" t="s">
        <v>69</v>
      </c>
      <c r="F202" s="24">
        <v>1</v>
      </c>
      <c r="G202" s="24"/>
      <c r="H202" s="24"/>
      <c r="I202" s="24"/>
      <c r="J202" s="24"/>
      <c r="K202" s="24"/>
      <c r="L202" s="24"/>
      <c r="M202" s="1">
        <v>1936</v>
      </c>
      <c r="N202" s="19">
        <v>42</v>
      </c>
      <c r="O202" s="14">
        <v>35397</v>
      </c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2">
        <v>34390</v>
      </c>
      <c r="AB202" s="2"/>
      <c r="AC202" s="2"/>
      <c r="AD202" s="2"/>
      <c r="AE202" s="2"/>
      <c r="AF202" s="48"/>
      <c r="AG202" s="48"/>
      <c r="AH202" s="48"/>
      <c r="AI202" s="48"/>
      <c r="AJ202" s="60"/>
      <c r="AK202" s="60"/>
      <c r="AL202" s="60"/>
      <c r="AM202" s="48"/>
      <c r="AN202" s="48"/>
      <c r="AO202" s="48"/>
      <c r="AP202" s="48"/>
      <c r="AQ202" s="48" t="s">
        <v>11</v>
      </c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 t="s">
        <v>10</v>
      </c>
      <c r="BF202" s="48"/>
      <c r="BG202" s="48"/>
      <c r="BH202" s="48"/>
      <c r="BI202" s="48"/>
      <c r="BJ202" s="48" t="s">
        <v>84</v>
      </c>
    </row>
    <row r="203" spans="2:62" s="46" customFormat="1" ht="42.95" customHeight="1">
      <c r="B203" s="1">
        <f t="shared" si="3"/>
        <v>200</v>
      </c>
      <c r="D203" s="42" t="s">
        <v>87</v>
      </c>
      <c r="E203" s="6" t="s">
        <v>32</v>
      </c>
      <c r="F203" s="24">
        <v>13</v>
      </c>
      <c r="G203" s="24"/>
      <c r="H203" s="24"/>
      <c r="I203" s="24"/>
      <c r="J203" s="24"/>
      <c r="K203" s="24"/>
      <c r="L203" s="24"/>
      <c r="M203" s="16">
        <v>1949</v>
      </c>
      <c r="N203" s="27">
        <v>42</v>
      </c>
      <c r="O203" s="14">
        <v>35383</v>
      </c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>
        <v>34258</v>
      </c>
      <c r="AB203" s="14"/>
      <c r="AC203" s="14"/>
      <c r="AD203" s="14"/>
      <c r="AE203" s="14"/>
      <c r="AF203" s="48"/>
      <c r="AG203" s="48"/>
      <c r="AH203" s="48"/>
      <c r="AI203" s="48"/>
      <c r="AJ203" s="60"/>
      <c r="AK203" s="60"/>
      <c r="AL203" s="60"/>
      <c r="AM203" s="48"/>
      <c r="AN203" s="48"/>
      <c r="AO203" s="48"/>
      <c r="AP203" s="48"/>
      <c r="AQ203" s="48" t="s">
        <v>11</v>
      </c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 t="s">
        <v>84</v>
      </c>
      <c r="BF203" s="48"/>
      <c r="BG203" s="48"/>
      <c r="BH203" s="48"/>
      <c r="BI203" s="48"/>
      <c r="BJ203" s="48"/>
    </row>
    <row r="204" spans="2:62" s="46" customFormat="1" ht="42.95" customHeight="1">
      <c r="B204" s="1">
        <f t="shared" si="3"/>
        <v>201</v>
      </c>
      <c r="D204" s="42" t="s">
        <v>87</v>
      </c>
      <c r="E204" s="6" t="s">
        <v>94</v>
      </c>
      <c r="F204" s="24">
        <v>3</v>
      </c>
      <c r="G204" s="24"/>
      <c r="H204" s="24"/>
      <c r="I204" s="24"/>
      <c r="J204" s="24"/>
      <c r="K204" s="24"/>
      <c r="L204" s="24"/>
      <c r="M204" s="4" t="s">
        <v>45</v>
      </c>
      <c r="N204" s="23">
        <v>42</v>
      </c>
      <c r="O204" s="14">
        <v>42346</v>
      </c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0">
        <v>34061</v>
      </c>
      <c r="AB204" s="10"/>
      <c r="AC204" s="10"/>
      <c r="AD204" s="10"/>
      <c r="AE204" s="10"/>
      <c r="AF204" s="48"/>
      <c r="AG204" s="48"/>
      <c r="AH204" s="48"/>
      <c r="AI204" s="48"/>
      <c r="AJ204" s="60"/>
      <c r="AK204" s="60"/>
      <c r="AL204" s="60"/>
      <c r="AM204" s="48"/>
      <c r="AN204" s="48"/>
      <c r="AO204" s="48"/>
      <c r="AP204" s="48"/>
      <c r="AQ204" s="48" t="s">
        <v>11</v>
      </c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 t="s">
        <v>10</v>
      </c>
      <c r="BF204" s="48"/>
      <c r="BG204" s="48"/>
      <c r="BH204" s="48"/>
      <c r="BI204" s="48"/>
      <c r="BJ204" s="48" t="s">
        <v>84</v>
      </c>
    </row>
    <row r="205" spans="2:62" s="46" customFormat="1" ht="42.95" customHeight="1">
      <c r="B205" s="1">
        <f t="shared" si="3"/>
        <v>202</v>
      </c>
      <c r="D205" s="42" t="s">
        <v>87</v>
      </c>
      <c r="E205" s="6" t="s">
        <v>88</v>
      </c>
      <c r="F205" s="24">
        <v>38</v>
      </c>
      <c r="G205" s="24"/>
      <c r="H205" s="24"/>
      <c r="I205" s="24"/>
      <c r="J205" s="24"/>
      <c r="K205" s="24"/>
      <c r="L205" s="24"/>
      <c r="M205" s="16">
        <v>1951</v>
      </c>
      <c r="N205" s="27">
        <v>41</v>
      </c>
      <c r="O205" s="14">
        <v>35539</v>
      </c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>
        <v>34964</v>
      </c>
      <c r="AB205" s="14"/>
      <c r="AC205" s="14"/>
      <c r="AD205" s="14"/>
      <c r="AE205" s="14"/>
      <c r="AF205" s="48"/>
      <c r="AG205" s="48"/>
      <c r="AH205" s="48"/>
      <c r="AI205" s="48"/>
      <c r="AJ205" s="60"/>
      <c r="AK205" s="60"/>
      <c r="AL205" s="60"/>
      <c r="AM205" s="48"/>
      <c r="AN205" s="48"/>
      <c r="AO205" s="48"/>
      <c r="AP205" s="48"/>
      <c r="AQ205" s="48" t="s">
        <v>11</v>
      </c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 t="s">
        <v>84</v>
      </c>
      <c r="BG205" s="48"/>
      <c r="BH205" s="48"/>
      <c r="BI205" s="48"/>
      <c r="BJ205" s="48"/>
    </row>
    <row r="206" spans="2:62" s="46" customFormat="1" ht="42.95" customHeight="1">
      <c r="B206" s="1">
        <f t="shared" si="3"/>
        <v>203</v>
      </c>
      <c r="D206" s="42" t="s">
        <v>87</v>
      </c>
      <c r="E206" s="6" t="s">
        <v>126</v>
      </c>
      <c r="F206" s="24">
        <v>2</v>
      </c>
      <c r="G206" s="24"/>
      <c r="H206" s="24"/>
      <c r="I206" s="24"/>
      <c r="J206" s="24"/>
      <c r="K206" s="24"/>
      <c r="L206" s="24"/>
      <c r="M206" s="5">
        <v>1940</v>
      </c>
      <c r="N206" s="25">
        <v>0.4</v>
      </c>
      <c r="O206" s="9">
        <v>35570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3">
        <v>33994</v>
      </c>
      <c r="AB206" s="13"/>
      <c r="AC206" s="13"/>
      <c r="AD206" s="13"/>
      <c r="AE206" s="13"/>
      <c r="AF206" s="48"/>
      <c r="AG206" s="48"/>
      <c r="AH206" s="48"/>
      <c r="AI206" s="48"/>
      <c r="AJ206" s="60"/>
      <c r="AK206" s="60" t="s">
        <v>11</v>
      </c>
      <c r="AL206" s="60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 t="s">
        <v>84</v>
      </c>
      <c r="BG206" s="48"/>
      <c r="BH206" s="48"/>
      <c r="BI206" s="48"/>
      <c r="BJ206" s="48"/>
    </row>
    <row r="207" spans="2:62" s="46" customFormat="1" ht="42.95" customHeight="1">
      <c r="B207" s="1">
        <f t="shared" si="3"/>
        <v>204</v>
      </c>
      <c r="D207" s="42" t="s">
        <v>87</v>
      </c>
      <c r="E207" s="6" t="s">
        <v>109</v>
      </c>
      <c r="F207" s="24">
        <v>4</v>
      </c>
      <c r="G207" s="24"/>
      <c r="H207" s="24"/>
      <c r="I207" s="24"/>
      <c r="J207" s="24"/>
      <c r="K207" s="24"/>
      <c r="L207" s="24"/>
      <c r="M207" s="4" t="s">
        <v>47</v>
      </c>
      <c r="N207" s="20">
        <v>40</v>
      </c>
      <c r="O207" s="2">
        <v>42345</v>
      </c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0">
        <v>33885</v>
      </c>
      <c r="AB207" s="10"/>
      <c r="AC207" s="10"/>
      <c r="AD207" s="10"/>
      <c r="AE207" s="10"/>
      <c r="AF207" s="48"/>
      <c r="AG207" s="48"/>
      <c r="AH207" s="48"/>
      <c r="AI207" s="48"/>
      <c r="AJ207" s="60"/>
      <c r="AK207" s="60"/>
      <c r="AL207" s="60"/>
      <c r="AM207" s="48"/>
      <c r="AN207" s="48"/>
      <c r="AO207" s="48"/>
      <c r="AP207" s="48"/>
      <c r="AQ207" s="48" t="s">
        <v>84</v>
      </c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 t="s">
        <v>57</v>
      </c>
      <c r="BG207" s="48"/>
      <c r="BH207" s="48"/>
      <c r="BI207" s="48"/>
      <c r="BJ207" s="48"/>
    </row>
    <row r="208" spans="2:62" s="46" customFormat="1" ht="42.95" customHeight="1">
      <c r="B208" s="1">
        <f t="shared" si="3"/>
        <v>205</v>
      </c>
      <c r="D208" s="42" t="s">
        <v>87</v>
      </c>
      <c r="E208" s="6" t="s">
        <v>109</v>
      </c>
      <c r="F208" s="24">
        <v>6</v>
      </c>
      <c r="G208" s="24"/>
      <c r="H208" s="24"/>
      <c r="I208" s="24"/>
      <c r="J208" s="24"/>
      <c r="K208" s="24"/>
      <c r="L208" s="24"/>
      <c r="M208" s="4" t="s">
        <v>47</v>
      </c>
      <c r="N208" s="20">
        <v>40</v>
      </c>
      <c r="O208" s="2">
        <v>42345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0">
        <v>34714</v>
      </c>
      <c r="AB208" s="10"/>
      <c r="AC208" s="10"/>
      <c r="AD208" s="10"/>
      <c r="AE208" s="10"/>
      <c r="AF208" s="48"/>
      <c r="AG208" s="48"/>
      <c r="AH208" s="48"/>
      <c r="AI208" s="48"/>
      <c r="AJ208" s="60"/>
      <c r="AK208" s="60"/>
      <c r="AL208" s="60"/>
      <c r="AM208" s="48"/>
      <c r="AN208" s="48"/>
      <c r="AO208" s="48"/>
      <c r="AP208" s="48"/>
      <c r="AQ208" s="48" t="s">
        <v>84</v>
      </c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 t="s">
        <v>11</v>
      </c>
      <c r="BG208" s="48"/>
      <c r="BH208" s="48"/>
      <c r="BI208" s="48"/>
      <c r="BJ208" s="48"/>
    </row>
    <row r="209" spans="2:62" s="46" customFormat="1" ht="42.95" customHeight="1">
      <c r="B209" s="1">
        <f t="shared" si="3"/>
        <v>206</v>
      </c>
      <c r="D209" s="42" t="s">
        <v>87</v>
      </c>
      <c r="E209" s="6" t="s">
        <v>32</v>
      </c>
      <c r="F209" s="24">
        <v>15</v>
      </c>
      <c r="G209" s="24"/>
      <c r="H209" s="24"/>
      <c r="I209" s="24"/>
      <c r="J209" s="24"/>
      <c r="K209" s="24"/>
      <c r="L209" s="24"/>
      <c r="M209" s="5">
        <v>1949</v>
      </c>
      <c r="N209" s="25">
        <v>0.39</v>
      </c>
      <c r="O209" s="9">
        <v>35383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3">
        <v>34191</v>
      </c>
      <c r="AB209" s="13"/>
      <c r="AC209" s="13"/>
      <c r="AD209" s="13"/>
      <c r="AE209" s="13"/>
      <c r="AF209" s="48"/>
      <c r="AG209" s="48"/>
      <c r="AH209" s="48"/>
      <c r="AI209" s="48"/>
      <c r="AJ209" s="60"/>
      <c r="AK209" s="60"/>
      <c r="AL209" s="60"/>
      <c r="AM209" s="48"/>
      <c r="AN209" s="48"/>
      <c r="AO209" s="48"/>
      <c r="AP209" s="48"/>
      <c r="AQ209" s="48" t="s">
        <v>84</v>
      </c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 t="s">
        <v>11</v>
      </c>
      <c r="BG209" s="48"/>
      <c r="BH209" s="48"/>
      <c r="BI209" s="48"/>
      <c r="BJ209" s="48"/>
    </row>
    <row r="210" spans="2:62" s="46" customFormat="1" ht="42.95" customHeight="1">
      <c r="B210" s="1">
        <f t="shared" si="3"/>
        <v>207</v>
      </c>
      <c r="D210" s="42" t="s">
        <v>87</v>
      </c>
      <c r="E210" s="6" t="s">
        <v>32</v>
      </c>
      <c r="F210" s="24">
        <v>21</v>
      </c>
      <c r="G210" s="24"/>
      <c r="H210" s="24"/>
      <c r="I210" s="24"/>
      <c r="J210" s="24"/>
      <c r="K210" s="24"/>
      <c r="L210" s="24"/>
      <c r="M210" s="5">
        <v>1950</v>
      </c>
      <c r="N210" s="25">
        <v>0.39</v>
      </c>
      <c r="O210" s="5" t="s">
        <v>132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13">
        <v>33765</v>
      </c>
      <c r="AB210" s="13"/>
      <c r="AC210" s="13"/>
      <c r="AD210" s="13"/>
      <c r="AE210" s="13"/>
      <c r="AF210" s="48"/>
      <c r="AG210" s="48"/>
      <c r="AH210" s="48"/>
      <c r="AI210" s="48"/>
      <c r="AJ210" s="60"/>
      <c r="AK210" s="60"/>
      <c r="AL210" s="60"/>
      <c r="AM210" s="48"/>
      <c r="AN210" s="48"/>
      <c r="AO210" s="48"/>
      <c r="AP210" s="48"/>
      <c r="AQ210" s="48" t="s">
        <v>84</v>
      </c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 t="s">
        <v>11</v>
      </c>
      <c r="BG210" s="48"/>
      <c r="BH210" s="48"/>
      <c r="BI210" s="48"/>
      <c r="BJ210" s="48"/>
    </row>
    <row r="211" spans="2:62" s="46" customFormat="1" ht="42.95" customHeight="1">
      <c r="B211" s="1">
        <f t="shared" si="3"/>
        <v>208</v>
      </c>
      <c r="D211" s="42" t="s">
        <v>87</v>
      </c>
      <c r="E211" s="6" t="s">
        <v>69</v>
      </c>
      <c r="F211" s="24">
        <v>2</v>
      </c>
      <c r="G211" s="24"/>
      <c r="H211" s="24"/>
      <c r="I211" s="24"/>
      <c r="J211" s="24"/>
      <c r="K211" s="24"/>
      <c r="L211" s="24"/>
      <c r="M211" s="16">
        <v>1937</v>
      </c>
      <c r="N211" s="27">
        <v>38</v>
      </c>
      <c r="O211" s="14">
        <v>34041</v>
      </c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>
        <v>33795</v>
      </c>
      <c r="AB211" s="14"/>
      <c r="AC211" s="14"/>
      <c r="AD211" s="14"/>
      <c r="AE211" s="14"/>
      <c r="AF211" s="48"/>
      <c r="AG211" s="48"/>
      <c r="AH211" s="48"/>
      <c r="AI211" s="48"/>
      <c r="AJ211" s="60"/>
      <c r="AK211" s="60"/>
      <c r="AL211" s="60"/>
      <c r="AM211" s="48"/>
      <c r="AN211" s="48"/>
      <c r="AO211" s="48"/>
      <c r="AP211" s="48"/>
      <c r="AQ211" s="48" t="s">
        <v>11</v>
      </c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 t="s">
        <v>84</v>
      </c>
      <c r="BG211" s="48"/>
      <c r="BH211" s="48"/>
      <c r="BI211" s="48"/>
      <c r="BJ211" s="48" t="s">
        <v>10</v>
      </c>
    </row>
    <row r="212" spans="2:62" s="46" customFormat="1" ht="42.95" customHeight="1">
      <c r="B212" s="1">
        <f t="shared" si="3"/>
        <v>209</v>
      </c>
      <c r="D212" s="42" t="s">
        <v>87</v>
      </c>
      <c r="E212" s="6" t="s">
        <v>72</v>
      </c>
      <c r="F212" s="24">
        <v>13</v>
      </c>
      <c r="G212" s="24"/>
      <c r="H212" s="24"/>
      <c r="I212" s="24"/>
      <c r="J212" s="24"/>
      <c r="K212" s="24"/>
      <c r="L212" s="24"/>
      <c r="M212" s="16">
        <v>1949</v>
      </c>
      <c r="N212" s="27">
        <v>38</v>
      </c>
      <c r="O212" s="14">
        <v>35851</v>
      </c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>
        <v>33980</v>
      </c>
      <c r="AB212" s="14"/>
      <c r="AC212" s="14"/>
      <c r="AD212" s="14"/>
      <c r="AE212" s="14"/>
      <c r="AF212" s="48"/>
      <c r="AG212" s="48"/>
      <c r="AH212" s="48"/>
      <c r="AI212" s="48"/>
      <c r="AJ212" s="60"/>
      <c r="AK212" s="60"/>
      <c r="AL212" s="60"/>
      <c r="AM212" s="48"/>
      <c r="AN212" s="48"/>
      <c r="AO212" s="48"/>
      <c r="AP212" s="48"/>
      <c r="AQ212" s="48" t="s">
        <v>11</v>
      </c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 t="s">
        <v>85</v>
      </c>
      <c r="BG212" s="48"/>
      <c r="BH212" s="48"/>
      <c r="BI212" s="48"/>
      <c r="BJ212" s="48"/>
    </row>
    <row r="213" spans="2:62" s="46" customFormat="1" ht="42.95" customHeight="1">
      <c r="B213" s="1">
        <f t="shared" si="3"/>
        <v>210</v>
      </c>
      <c r="D213" s="42" t="s">
        <v>87</v>
      </c>
      <c r="E213" s="6" t="s">
        <v>32</v>
      </c>
      <c r="F213" s="24">
        <v>3</v>
      </c>
      <c r="G213" s="24"/>
      <c r="H213" s="24"/>
      <c r="I213" s="24"/>
      <c r="J213" s="24"/>
      <c r="K213" s="24"/>
      <c r="L213" s="24"/>
      <c r="M213" s="16">
        <v>1949</v>
      </c>
      <c r="N213" s="27">
        <v>38</v>
      </c>
      <c r="O213" s="14">
        <v>35809</v>
      </c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>
        <v>33830</v>
      </c>
      <c r="AB213" s="14"/>
      <c r="AC213" s="14"/>
      <c r="AD213" s="14"/>
      <c r="AE213" s="14"/>
      <c r="AF213" s="48"/>
      <c r="AG213" s="48"/>
      <c r="AH213" s="48"/>
      <c r="AI213" s="48"/>
      <c r="AJ213" s="60"/>
      <c r="AK213" s="60"/>
      <c r="AL213" s="60"/>
      <c r="AM213" s="48"/>
      <c r="AN213" s="48"/>
      <c r="AO213" s="48"/>
      <c r="AP213" s="48"/>
      <c r="AQ213" s="48" t="s">
        <v>84</v>
      </c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 t="s">
        <v>10</v>
      </c>
      <c r="BG213" s="48"/>
      <c r="BH213" s="48"/>
      <c r="BI213" s="48"/>
      <c r="BJ213" s="48" t="s">
        <v>10</v>
      </c>
    </row>
    <row r="214" spans="2:62" s="46" customFormat="1" ht="42.95" customHeight="1">
      <c r="B214" s="1">
        <f t="shared" si="3"/>
        <v>211</v>
      </c>
      <c r="D214" s="42" t="s">
        <v>87</v>
      </c>
      <c r="E214" s="6" t="s">
        <v>88</v>
      </c>
      <c r="F214" s="24">
        <v>23</v>
      </c>
      <c r="G214" s="24"/>
      <c r="H214" s="24"/>
      <c r="I214" s="24"/>
      <c r="J214" s="24"/>
      <c r="K214" s="24"/>
      <c r="L214" s="24"/>
      <c r="M214" s="16">
        <v>1959</v>
      </c>
      <c r="N214" s="27">
        <v>38</v>
      </c>
      <c r="O214" s="16" t="s">
        <v>133</v>
      </c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4">
        <v>33831</v>
      </c>
      <c r="AB214" s="14"/>
      <c r="AC214" s="14"/>
      <c r="AD214" s="14"/>
      <c r="AE214" s="14"/>
      <c r="AF214" s="48"/>
      <c r="AG214" s="48"/>
      <c r="AH214" s="48"/>
      <c r="AI214" s="48"/>
      <c r="AJ214" s="60"/>
      <c r="AK214" s="60"/>
      <c r="AL214" s="60"/>
      <c r="AM214" s="48"/>
      <c r="AN214" s="48"/>
      <c r="AO214" s="48"/>
      <c r="AP214" s="48"/>
      <c r="AQ214" s="48" t="s">
        <v>11</v>
      </c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 t="s">
        <v>15</v>
      </c>
      <c r="BG214" s="48"/>
      <c r="BH214" s="48"/>
      <c r="BI214" s="48"/>
      <c r="BJ214" s="48" t="s">
        <v>84</v>
      </c>
    </row>
    <row r="215" spans="2:62" s="46" customFormat="1" ht="42.95" customHeight="1">
      <c r="B215" s="1">
        <f t="shared" si="3"/>
        <v>212</v>
      </c>
      <c r="D215" s="42" t="s">
        <v>87</v>
      </c>
      <c r="E215" s="6" t="s">
        <v>88</v>
      </c>
      <c r="F215" s="24" t="s">
        <v>35</v>
      </c>
      <c r="G215" s="24"/>
      <c r="H215" s="24"/>
      <c r="I215" s="24"/>
      <c r="J215" s="24"/>
      <c r="K215" s="24"/>
      <c r="L215" s="24"/>
      <c r="M215" s="12">
        <v>1957</v>
      </c>
      <c r="N215" s="25">
        <v>38</v>
      </c>
      <c r="O215" s="14">
        <v>41673</v>
      </c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3">
        <v>33639</v>
      </c>
      <c r="AB215" s="13"/>
      <c r="AC215" s="13"/>
      <c r="AD215" s="13"/>
      <c r="AE215" s="13"/>
      <c r="AF215" s="48"/>
      <c r="AG215" s="48"/>
      <c r="AH215" s="48"/>
      <c r="AI215" s="48"/>
      <c r="AJ215" s="60"/>
      <c r="AK215" s="60"/>
      <c r="AL215" s="60"/>
      <c r="AM215" s="48"/>
      <c r="AN215" s="48"/>
      <c r="AO215" s="48"/>
      <c r="AP215" s="48"/>
      <c r="AQ215" s="48" t="s">
        <v>11</v>
      </c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 t="s">
        <v>85</v>
      </c>
      <c r="BG215" s="48"/>
      <c r="BH215" s="48"/>
      <c r="BI215" s="48"/>
      <c r="BJ215" s="48"/>
    </row>
    <row r="216" spans="2:62" s="46" customFormat="1" ht="42.95" customHeight="1">
      <c r="B216" s="1">
        <f t="shared" si="3"/>
        <v>213</v>
      </c>
      <c r="D216" s="42" t="s">
        <v>87</v>
      </c>
      <c r="E216" s="6" t="s">
        <v>113</v>
      </c>
      <c r="F216" s="24">
        <v>7</v>
      </c>
      <c r="G216" s="24"/>
      <c r="H216" s="24"/>
      <c r="I216" s="24"/>
      <c r="J216" s="24"/>
      <c r="K216" s="24"/>
      <c r="L216" s="24"/>
      <c r="M216" s="5">
        <v>1952</v>
      </c>
      <c r="N216" s="20">
        <v>65</v>
      </c>
      <c r="O216" s="14">
        <v>41673</v>
      </c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9">
        <v>33882</v>
      </c>
      <c r="AB216" s="9"/>
      <c r="AC216" s="9"/>
      <c r="AD216" s="9"/>
      <c r="AE216" s="9"/>
      <c r="AF216" s="48"/>
      <c r="AG216" s="48"/>
      <c r="AH216" s="48"/>
      <c r="AI216" s="48"/>
      <c r="AJ216" s="60"/>
      <c r="AK216" s="60"/>
      <c r="AL216" s="60"/>
      <c r="AM216" s="48"/>
      <c r="AN216" s="48"/>
      <c r="AO216" s="48"/>
      <c r="AP216" s="48"/>
      <c r="AQ216" s="48" t="s">
        <v>10</v>
      </c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 t="s">
        <v>85</v>
      </c>
    </row>
    <row r="217" spans="2:62" s="46" customFormat="1" ht="42.95" customHeight="1">
      <c r="B217" s="1">
        <f t="shared" si="3"/>
        <v>214</v>
      </c>
      <c r="D217" s="42" t="s">
        <v>87</v>
      </c>
      <c r="E217" s="6" t="s">
        <v>88</v>
      </c>
      <c r="F217" s="24" t="s">
        <v>38</v>
      </c>
      <c r="G217" s="24"/>
      <c r="H217" s="24"/>
      <c r="I217" s="24"/>
      <c r="J217" s="24"/>
      <c r="K217" s="24"/>
      <c r="L217" s="24"/>
      <c r="M217" s="12">
        <v>1958</v>
      </c>
      <c r="N217" s="25">
        <v>38</v>
      </c>
      <c r="O217" s="14">
        <v>41673</v>
      </c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3">
        <v>33639</v>
      </c>
      <c r="AB217" s="13"/>
      <c r="AC217" s="13"/>
      <c r="AD217" s="13"/>
      <c r="AE217" s="13"/>
      <c r="AF217" s="48"/>
      <c r="AG217" s="48"/>
      <c r="AH217" s="48"/>
      <c r="AI217" s="48"/>
      <c r="AJ217" s="60"/>
      <c r="AK217" s="60"/>
      <c r="AL217" s="60"/>
      <c r="AM217" s="48"/>
      <c r="AN217" s="48"/>
      <c r="AO217" s="48"/>
      <c r="AP217" s="48"/>
      <c r="AQ217" s="48" t="s">
        <v>84</v>
      </c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 t="s">
        <v>10</v>
      </c>
      <c r="BG217" s="48"/>
      <c r="BH217" s="48"/>
      <c r="BI217" s="48"/>
      <c r="BJ217" s="48"/>
    </row>
    <row r="218" spans="2:62" s="46" customFormat="1" ht="42.95" customHeight="1">
      <c r="B218" s="1">
        <f t="shared" si="3"/>
        <v>215</v>
      </c>
      <c r="D218" s="42" t="s">
        <v>87</v>
      </c>
      <c r="E218" s="6" t="s">
        <v>97</v>
      </c>
      <c r="F218" s="24">
        <v>11</v>
      </c>
      <c r="G218" s="24"/>
      <c r="H218" s="24"/>
      <c r="I218" s="24"/>
      <c r="J218" s="24"/>
      <c r="K218" s="24"/>
      <c r="L218" s="24"/>
      <c r="M218" s="12">
        <v>1958</v>
      </c>
      <c r="N218" s="25">
        <v>38</v>
      </c>
      <c r="O218" s="14">
        <v>41673</v>
      </c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3">
        <v>33639</v>
      </c>
      <c r="AB218" s="13"/>
      <c r="AC218" s="13"/>
      <c r="AD218" s="13"/>
      <c r="AE218" s="13"/>
      <c r="AF218" s="48"/>
      <c r="AG218" s="48"/>
      <c r="AH218" s="48"/>
      <c r="AI218" s="48"/>
      <c r="AJ218" s="60"/>
      <c r="AK218" s="60"/>
      <c r="AL218" s="60"/>
      <c r="AM218" s="48"/>
      <c r="AN218" s="48"/>
      <c r="AO218" s="48"/>
      <c r="AP218" s="48"/>
      <c r="AQ218" s="48" t="s">
        <v>10</v>
      </c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 t="s">
        <v>10</v>
      </c>
      <c r="BG218" s="48"/>
      <c r="BH218" s="48"/>
      <c r="BI218" s="48"/>
      <c r="BJ218" s="48" t="s">
        <v>85</v>
      </c>
    </row>
    <row r="219" spans="2:62" s="46" customFormat="1" ht="42.95" customHeight="1">
      <c r="B219" s="1">
        <f t="shared" si="3"/>
        <v>216</v>
      </c>
      <c r="D219" s="42" t="s">
        <v>87</v>
      </c>
      <c r="E219" s="6" t="s">
        <v>96</v>
      </c>
      <c r="F219" s="24">
        <v>5</v>
      </c>
      <c r="G219" s="24"/>
      <c r="H219" s="24"/>
      <c r="I219" s="24"/>
      <c r="J219" s="24"/>
      <c r="K219" s="24"/>
      <c r="L219" s="24"/>
      <c r="M219" s="12">
        <v>1960</v>
      </c>
      <c r="N219" s="25">
        <v>38</v>
      </c>
      <c r="O219" s="14">
        <v>41673</v>
      </c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3">
        <v>33639</v>
      </c>
      <c r="AB219" s="13"/>
      <c r="AC219" s="13"/>
      <c r="AD219" s="13"/>
      <c r="AE219" s="13"/>
      <c r="AF219" s="48"/>
      <c r="AG219" s="48"/>
      <c r="AH219" s="48"/>
      <c r="AI219" s="48"/>
      <c r="AJ219" s="60"/>
      <c r="AK219" s="60"/>
      <c r="AL219" s="60"/>
      <c r="AM219" s="48"/>
      <c r="AN219" s="48"/>
      <c r="AO219" s="48"/>
      <c r="AP219" s="48"/>
      <c r="AQ219" s="48" t="s">
        <v>10</v>
      </c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 t="s">
        <v>11</v>
      </c>
      <c r="BG219" s="48"/>
      <c r="BH219" s="48"/>
      <c r="BI219" s="48"/>
      <c r="BJ219" s="48" t="s">
        <v>85</v>
      </c>
    </row>
    <row r="220" spans="2:62" s="46" customFormat="1" ht="42.95" customHeight="1">
      <c r="B220" s="1">
        <f t="shared" si="3"/>
        <v>217</v>
      </c>
      <c r="D220" s="42" t="s">
        <v>87</v>
      </c>
      <c r="E220" s="6" t="s">
        <v>72</v>
      </c>
      <c r="F220" s="24">
        <v>5</v>
      </c>
      <c r="G220" s="24"/>
      <c r="H220" s="24"/>
      <c r="I220" s="24"/>
      <c r="J220" s="24"/>
      <c r="K220" s="24"/>
      <c r="L220" s="24"/>
      <c r="M220" s="5">
        <v>1934</v>
      </c>
      <c r="N220" s="20">
        <v>37</v>
      </c>
      <c r="O220" s="2">
        <v>35857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>
        <v>33901</v>
      </c>
      <c r="AB220" s="2"/>
      <c r="AC220" s="2"/>
      <c r="AD220" s="2"/>
      <c r="AE220" s="2"/>
      <c r="AF220" s="48"/>
      <c r="AG220" s="48"/>
      <c r="AH220" s="48"/>
      <c r="AI220" s="48"/>
      <c r="AJ220" s="60"/>
      <c r="AK220" s="60"/>
      <c r="AL220" s="60"/>
      <c r="AM220" s="48" t="s">
        <v>84</v>
      </c>
      <c r="AN220" s="48"/>
      <c r="AO220" s="48"/>
      <c r="AP220" s="48"/>
      <c r="AQ220" s="48"/>
      <c r="AR220" s="48"/>
      <c r="AS220" s="48"/>
      <c r="AT220" s="48"/>
      <c r="AU220" s="48"/>
      <c r="AV220" s="48" t="s">
        <v>10</v>
      </c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 t="s">
        <v>11</v>
      </c>
      <c r="BI220" s="48"/>
      <c r="BJ220" s="48"/>
    </row>
    <row r="221" spans="2:62" s="46" customFormat="1" ht="42.95" customHeight="1">
      <c r="B221" s="1">
        <f t="shared" si="3"/>
        <v>218</v>
      </c>
      <c r="D221" s="42" t="s">
        <v>87</v>
      </c>
      <c r="E221" s="6" t="s">
        <v>32</v>
      </c>
      <c r="F221" s="24">
        <v>27</v>
      </c>
      <c r="G221" s="24"/>
      <c r="H221" s="24"/>
      <c r="I221" s="24"/>
      <c r="J221" s="24"/>
      <c r="K221" s="24"/>
      <c r="L221" s="24"/>
      <c r="M221" s="5">
        <v>1955</v>
      </c>
      <c r="N221" s="20">
        <v>37</v>
      </c>
      <c r="O221" s="2">
        <v>35570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9" t="s">
        <v>168</v>
      </c>
      <c r="AB221" s="9"/>
      <c r="AC221" s="9"/>
      <c r="AD221" s="9"/>
      <c r="AE221" s="9"/>
      <c r="AF221" s="48"/>
      <c r="AG221" s="48"/>
      <c r="AH221" s="48"/>
      <c r="AI221" s="48"/>
      <c r="AJ221" s="60"/>
      <c r="AK221" s="60"/>
      <c r="AL221" s="60"/>
      <c r="AM221" s="48"/>
      <c r="AN221" s="48"/>
      <c r="AO221" s="48"/>
      <c r="AP221" s="48" t="s">
        <v>10</v>
      </c>
      <c r="AQ221" s="48"/>
      <c r="AR221" s="48"/>
      <c r="AS221" s="48"/>
      <c r="AT221" s="48"/>
      <c r="AU221" s="48"/>
      <c r="AV221" s="48"/>
      <c r="AW221" s="48"/>
      <c r="AX221" s="48"/>
      <c r="AY221" s="48" t="s">
        <v>149</v>
      </c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</row>
    <row r="222" spans="2:62" s="46" customFormat="1" ht="42.95" customHeight="1">
      <c r="B222" s="1">
        <f t="shared" si="3"/>
        <v>219</v>
      </c>
      <c r="D222" s="42" t="s">
        <v>87</v>
      </c>
      <c r="E222" s="6" t="s">
        <v>32</v>
      </c>
      <c r="F222" s="24">
        <v>1</v>
      </c>
      <c r="G222" s="24"/>
      <c r="H222" s="24"/>
      <c r="I222" s="24"/>
      <c r="J222" s="24"/>
      <c r="K222" s="24"/>
      <c r="L222" s="24"/>
      <c r="M222" s="16">
        <v>1953</v>
      </c>
      <c r="N222" s="27">
        <v>37</v>
      </c>
      <c r="O222" s="14">
        <v>35821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>
        <v>33934</v>
      </c>
      <c r="AB222" s="14"/>
      <c r="AC222" s="14"/>
      <c r="AD222" s="14"/>
      <c r="AE222" s="14"/>
      <c r="AF222" s="48"/>
      <c r="AG222" s="48"/>
      <c r="AH222" s="48"/>
      <c r="AI222" s="48"/>
      <c r="AJ222" s="60"/>
      <c r="AK222" s="60"/>
      <c r="AL222" s="60"/>
      <c r="AM222" s="48"/>
      <c r="AN222" s="48"/>
      <c r="AO222" s="48"/>
      <c r="AP222" s="48"/>
      <c r="AQ222" s="48" t="s">
        <v>84</v>
      </c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 t="s">
        <v>10</v>
      </c>
      <c r="BG222" s="48"/>
      <c r="BH222" s="48"/>
      <c r="BI222" s="48"/>
      <c r="BJ222" s="48" t="s">
        <v>10</v>
      </c>
    </row>
    <row r="223" spans="2:62" s="46" customFormat="1" ht="42.95" customHeight="1">
      <c r="B223" s="1">
        <f t="shared" si="3"/>
        <v>220</v>
      </c>
      <c r="D223" s="42" t="s">
        <v>87</v>
      </c>
      <c r="E223" s="6" t="s">
        <v>67</v>
      </c>
      <c r="F223" s="24" t="s">
        <v>27</v>
      </c>
      <c r="G223" s="24"/>
      <c r="H223" s="24"/>
      <c r="I223" s="24"/>
      <c r="J223" s="24"/>
      <c r="K223" s="24"/>
      <c r="L223" s="24"/>
      <c r="M223" s="16">
        <v>1957</v>
      </c>
      <c r="N223" s="27">
        <v>37</v>
      </c>
      <c r="O223" s="14">
        <v>41698</v>
      </c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>
        <v>33827</v>
      </c>
      <c r="AB223" s="14"/>
      <c r="AC223" s="14"/>
      <c r="AD223" s="14"/>
      <c r="AE223" s="14"/>
      <c r="AF223" s="48"/>
      <c r="AG223" s="48"/>
      <c r="AH223" s="48"/>
      <c r="AI223" s="48"/>
      <c r="AJ223" s="60"/>
      <c r="AK223" s="60"/>
      <c r="AL223" s="60"/>
      <c r="AM223" s="48"/>
      <c r="AN223" s="48"/>
      <c r="AO223" s="48"/>
      <c r="AP223" s="48"/>
      <c r="AQ223" s="48" t="s">
        <v>11</v>
      </c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 t="s">
        <v>84</v>
      </c>
      <c r="BG223" s="48"/>
      <c r="BH223" s="48"/>
      <c r="BI223" s="48"/>
      <c r="BJ223" s="48"/>
    </row>
    <row r="224" spans="2:62" s="46" customFormat="1" ht="42.95" customHeight="1">
      <c r="B224" s="1">
        <f t="shared" si="3"/>
        <v>221</v>
      </c>
      <c r="D224" s="42" t="s">
        <v>87</v>
      </c>
      <c r="E224" s="6" t="s">
        <v>97</v>
      </c>
      <c r="F224" s="24">
        <v>16</v>
      </c>
      <c r="G224" s="24"/>
      <c r="H224" s="24"/>
      <c r="I224" s="24"/>
      <c r="J224" s="24"/>
      <c r="K224" s="24"/>
      <c r="L224" s="24"/>
      <c r="M224" s="12">
        <v>1959</v>
      </c>
      <c r="N224" s="25">
        <v>37</v>
      </c>
      <c r="O224" s="14">
        <v>41673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3">
        <v>33639</v>
      </c>
      <c r="AB224" s="13"/>
      <c r="AC224" s="13"/>
      <c r="AD224" s="13"/>
      <c r="AE224" s="13"/>
      <c r="AF224" s="48"/>
      <c r="AG224" s="48"/>
      <c r="AH224" s="48"/>
      <c r="AI224" s="48"/>
      <c r="AJ224" s="60"/>
      <c r="AK224" s="60"/>
      <c r="AL224" s="60"/>
      <c r="AM224" s="48"/>
      <c r="AN224" s="48"/>
      <c r="AO224" s="48"/>
      <c r="AP224" s="48"/>
      <c r="AQ224" s="48" t="s">
        <v>84</v>
      </c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 t="s">
        <v>10</v>
      </c>
      <c r="BG224" s="48"/>
      <c r="BH224" s="48"/>
      <c r="BI224" s="48"/>
      <c r="BJ224" s="48"/>
    </row>
    <row r="225" spans="2:62" s="46" customFormat="1" ht="42.95" customHeight="1">
      <c r="B225" s="1">
        <f t="shared" si="3"/>
        <v>222</v>
      </c>
      <c r="D225" s="42" t="s">
        <v>87</v>
      </c>
      <c r="E225" s="6" t="s">
        <v>97</v>
      </c>
      <c r="F225" s="24" t="s">
        <v>134</v>
      </c>
      <c r="G225" s="24"/>
      <c r="H225" s="24"/>
      <c r="I225" s="24"/>
      <c r="J225" s="24"/>
      <c r="K225" s="24"/>
      <c r="L225" s="24"/>
      <c r="M225" s="12">
        <v>1960</v>
      </c>
      <c r="N225" s="25">
        <v>37</v>
      </c>
      <c r="O225" s="14">
        <v>41673</v>
      </c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3">
        <v>33639</v>
      </c>
      <c r="AB225" s="13"/>
      <c r="AC225" s="13"/>
      <c r="AD225" s="13"/>
      <c r="AE225" s="13"/>
      <c r="AF225" s="48"/>
      <c r="AG225" s="48"/>
      <c r="AH225" s="48"/>
      <c r="AI225" s="48"/>
      <c r="AJ225" s="60"/>
      <c r="AK225" s="60"/>
      <c r="AL225" s="60"/>
      <c r="AM225" s="48"/>
      <c r="AN225" s="48"/>
      <c r="AO225" s="48"/>
      <c r="AP225" s="48"/>
      <c r="AQ225" s="48" t="s">
        <v>10</v>
      </c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 t="s">
        <v>84</v>
      </c>
    </row>
    <row r="226" spans="2:62" s="46" customFormat="1" ht="42.95" customHeight="1">
      <c r="B226" s="1">
        <f t="shared" si="3"/>
        <v>223</v>
      </c>
      <c r="D226" s="42" t="s">
        <v>87</v>
      </c>
      <c r="E226" s="6" t="s">
        <v>97</v>
      </c>
      <c r="F226" s="24">
        <v>10</v>
      </c>
      <c r="G226" s="24"/>
      <c r="H226" s="24"/>
      <c r="I226" s="24"/>
      <c r="J226" s="24"/>
      <c r="K226" s="24"/>
      <c r="L226" s="24"/>
      <c r="M226" s="12">
        <v>1960</v>
      </c>
      <c r="N226" s="25">
        <v>37</v>
      </c>
      <c r="O226" s="14">
        <v>41673</v>
      </c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3">
        <v>33639</v>
      </c>
      <c r="AB226" s="13"/>
      <c r="AC226" s="13"/>
      <c r="AD226" s="13"/>
      <c r="AE226" s="13"/>
      <c r="AF226" s="48"/>
      <c r="AG226" s="48"/>
      <c r="AH226" s="48"/>
      <c r="AI226" s="48"/>
      <c r="AJ226" s="60"/>
      <c r="AK226" s="60"/>
      <c r="AL226" s="60"/>
      <c r="AM226" s="48"/>
      <c r="AN226" s="48"/>
      <c r="AO226" s="48"/>
      <c r="AP226" s="48"/>
      <c r="AQ226" s="48"/>
      <c r="AR226" s="48" t="s">
        <v>10</v>
      </c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 t="s">
        <v>84</v>
      </c>
      <c r="BG226" s="48"/>
      <c r="BH226" s="48"/>
      <c r="BI226" s="48"/>
      <c r="BJ226" s="48" t="s">
        <v>10</v>
      </c>
    </row>
    <row r="227" spans="2:62" s="46" customFormat="1" ht="42.95" customHeight="1">
      <c r="B227" s="1">
        <f t="shared" si="3"/>
        <v>224</v>
      </c>
      <c r="D227" s="42" t="s">
        <v>87</v>
      </c>
      <c r="E227" s="6" t="s">
        <v>109</v>
      </c>
      <c r="F227" s="24">
        <v>3</v>
      </c>
      <c r="G227" s="24"/>
      <c r="H227" s="24"/>
      <c r="I227" s="24"/>
      <c r="J227" s="24"/>
      <c r="K227" s="24"/>
      <c r="L227" s="24"/>
      <c r="M227" s="4" t="s">
        <v>47</v>
      </c>
      <c r="N227" s="32">
        <v>37</v>
      </c>
      <c r="O227" s="14">
        <v>42346</v>
      </c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0">
        <v>34803</v>
      </c>
      <c r="AB227" s="10"/>
      <c r="AC227" s="10"/>
      <c r="AD227" s="10"/>
      <c r="AE227" s="10"/>
      <c r="AF227" s="48"/>
      <c r="AG227" s="48"/>
      <c r="AH227" s="48"/>
      <c r="AI227" s="48"/>
      <c r="AJ227" s="60"/>
      <c r="AK227" s="60"/>
      <c r="AL227" s="60"/>
      <c r="AM227" s="48"/>
      <c r="AN227" s="48"/>
      <c r="AO227" s="48"/>
      <c r="AP227" s="48"/>
      <c r="AQ227" s="48"/>
      <c r="AR227" s="48" t="s">
        <v>11</v>
      </c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 t="s">
        <v>84</v>
      </c>
      <c r="BG227" s="48"/>
      <c r="BH227" s="48"/>
      <c r="BI227" s="48"/>
      <c r="BJ227" s="48" t="s">
        <v>10</v>
      </c>
    </row>
    <row r="228" spans="2:62" s="46" customFormat="1" ht="42.95" customHeight="1">
      <c r="B228" s="1">
        <f t="shared" si="3"/>
        <v>225</v>
      </c>
      <c r="D228" s="42" t="s">
        <v>87</v>
      </c>
      <c r="E228" s="6" t="s">
        <v>72</v>
      </c>
      <c r="F228" s="24">
        <v>45</v>
      </c>
      <c r="G228" s="24"/>
      <c r="H228" s="24"/>
      <c r="I228" s="24"/>
      <c r="J228" s="24"/>
      <c r="K228" s="24"/>
      <c r="L228" s="24"/>
      <c r="M228" s="16">
        <v>1964</v>
      </c>
      <c r="N228" s="27">
        <v>37</v>
      </c>
      <c r="O228" s="14">
        <v>41705</v>
      </c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>
        <v>33784</v>
      </c>
      <c r="AB228" s="14"/>
      <c r="AC228" s="14"/>
      <c r="AD228" s="14"/>
      <c r="AE228" s="14"/>
      <c r="AF228" s="48"/>
      <c r="AG228" s="48"/>
      <c r="AH228" s="48"/>
      <c r="AI228" s="48"/>
      <c r="AJ228" s="60"/>
      <c r="AK228" s="60"/>
      <c r="AL228" s="60"/>
      <c r="AM228" s="48"/>
      <c r="AN228" s="48"/>
      <c r="AO228" s="48"/>
      <c r="AP228" s="48"/>
      <c r="AQ228" s="48"/>
      <c r="AR228" s="48" t="s">
        <v>11</v>
      </c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 t="s">
        <v>85</v>
      </c>
    </row>
    <row r="229" spans="2:62" s="46" customFormat="1" ht="42.95" customHeight="1">
      <c r="B229" s="1">
        <f t="shared" si="3"/>
        <v>226</v>
      </c>
      <c r="D229" s="42" t="s">
        <v>87</v>
      </c>
      <c r="E229" s="6" t="s">
        <v>66</v>
      </c>
      <c r="F229" s="24">
        <v>23</v>
      </c>
      <c r="G229" s="24"/>
      <c r="H229" s="24"/>
      <c r="I229" s="24"/>
      <c r="J229" s="24"/>
      <c r="K229" s="24"/>
      <c r="L229" s="24"/>
      <c r="M229" s="16">
        <v>1972</v>
      </c>
      <c r="N229" s="27">
        <v>37</v>
      </c>
      <c r="O229" s="14">
        <v>41688</v>
      </c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37" t="s">
        <v>169</v>
      </c>
      <c r="AB229" s="37"/>
      <c r="AC229" s="37"/>
      <c r="AD229" s="37"/>
      <c r="AE229" s="37"/>
      <c r="AF229" s="48"/>
      <c r="AG229" s="48"/>
      <c r="AH229" s="48"/>
      <c r="AI229" s="48"/>
      <c r="AJ229" s="60"/>
      <c r="AK229" s="60"/>
      <c r="AL229" s="60"/>
      <c r="AM229" s="48"/>
      <c r="AN229" s="48"/>
      <c r="AO229" s="48"/>
      <c r="AP229" s="48"/>
      <c r="AQ229" s="48"/>
      <c r="AR229" s="48" t="s">
        <v>11</v>
      </c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 t="s">
        <v>10</v>
      </c>
      <c r="BG229" s="48"/>
      <c r="BH229" s="48"/>
      <c r="BI229" s="48"/>
      <c r="BJ229" s="48" t="s">
        <v>10</v>
      </c>
    </row>
    <row r="230" spans="2:62" s="46" customFormat="1" ht="42.95" customHeight="1">
      <c r="B230" s="1">
        <f t="shared" si="3"/>
        <v>227</v>
      </c>
      <c r="D230" s="42" t="s">
        <v>87</v>
      </c>
      <c r="E230" s="6" t="s">
        <v>135</v>
      </c>
      <c r="F230" s="24">
        <v>10</v>
      </c>
      <c r="G230" s="24"/>
      <c r="H230" s="24"/>
      <c r="I230" s="24"/>
      <c r="J230" s="24"/>
      <c r="K230" s="24"/>
      <c r="L230" s="24"/>
      <c r="M230" s="16">
        <v>1973</v>
      </c>
      <c r="N230" s="27">
        <v>37</v>
      </c>
      <c r="O230" s="14">
        <v>41688</v>
      </c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37" t="s">
        <v>170</v>
      </c>
      <c r="AB230" s="37"/>
      <c r="AC230" s="37"/>
      <c r="AD230" s="37"/>
      <c r="AE230" s="37"/>
      <c r="AF230" s="48"/>
      <c r="AG230" s="48"/>
      <c r="AH230" s="48"/>
      <c r="AI230" s="48"/>
      <c r="AJ230" s="60"/>
      <c r="AK230" s="60"/>
      <c r="AL230" s="60"/>
      <c r="AM230" s="48"/>
      <c r="AN230" s="48"/>
      <c r="AO230" s="48"/>
      <c r="AP230" s="48"/>
      <c r="AQ230" s="48"/>
      <c r="AR230" s="48" t="s">
        <v>11</v>
      </c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 t="s">
        <v>10</v>
      </c>
      <c r="BG230" s="48"/>
      <c r="BH230" s="48"/>
      <c r="BI230" s="48"/>
      <c r="BJ230" s="48" t="s">
        <v>10</v>
      </c>
    </row>
    <row r="231" spans="2:62" s="46" customFormat="1" ht="42.95" customHeight="1">
      <c r="B231" s="1">
        <f t="shared" si="3"/>
        <v>228</v>
      </c>
      <c r="D231" s="42" t="s">
        <v>87</v>
      </c>
      <c r="E231" s="6" t="s">
        <v>96</v>
      </c>
      <c r="F231" s="24">
        <v>4</v>
      </c>
      <c r="G231" s="24"/>
      <c r="H231" s="24"/>
      <c r="I231" s="24"/>
      <c r="J231" s="24"/>
      <c r="K231" s="24"/>
      <c r="L231" s="24"/>
      <c r="M231" s="12">
        <v>1963</v>
      </c>
      <c r="N231" s="25">
        <v>36</v>
      </c>
      <c r="O231" s="14">
        <v>41673</v>
      </c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3">
        <v>33639</v>
      </c>
      <c r="AB231" s="13"/>
      <c r="AC231" s="13"/>
      <c r="AD231" s="13"/>
      <c r="AE231" s="13"/>
      <c r="AF231" s="48"/>
      <c r="AG231" s="48"/>
      <c r="AH231" s="48"/>
      <c r="AI231" s="48"/>
      <c r="AJ231" s="60"/>
      <c r="AK231" s="60"/>
      <c r="AL231" s="60"/>
      <c r="AM231" s="48"/>
      <c r="AN231" s="48"/>
      <c r="AO231" s="48"/>
      <c r="AP231" s="48"/>
      <c r="AQ231" s="48"/>
      <c r="AR231" s="48" t="s">
        <v>11</v>
      </c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 t="s">
        <v>10</v>
      </c>
      <c r="BG231" s="48"/>
      <c r="BH231" s="48"/>
      <c r="BI231" s="48"/>
      <c r="BJ231" s="48" t="s">
        <v>85</v>
      </c>
    </row>
    <row r="232" spans="2:62" s="46" customFormat="1" ht="42.95" customHeight="1">
      <c r="B232" s="1">
        <f t="shared" si="3"/>
        <v>229</v>
      </c>
      <c r="D232" s="42" t="s">
        <v>87</v>
      </c>
      <c r="E232" s="6" t="s">
        <v>32</v>
      </c>
      <c r="F232" s="24">
        <v>9</v>
      </c>
      <c r="G232" s="24"/>
      <c r="H232" s="24"/>
      <c r="I232" s="24"/>
      <c r="J232" s="24"/>
      <c r="K232" s="24"/>
      <c r="L232" s="24"/>
      <c r="M232" s="16">
        <v>1950</v>
      </c>
      <c r="N232" s="27">
        <v>36</v>
      </c>
      <c r="O232" s="14">
        <v>35816</v>
      </c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>
        <v>33813</v>
      </c>
      <c r="AB232" s="14"/>
      <c r="AC232" s="14"/>
      <c r="AD232" s="14"/>
      <c r="AE232" s="14"/>
      <c r="AF232" s="48"/>
      <c r="AG232" s="48"/>
      <c r="AH232" s="48"/>
      <c r="AI232" s="48"/>
      <c r="AJ232" s="60"/>
      <c r="AK232" s="60"/>
      <c r="AL232" s="60"/>
      <c r="AM232" s="48"/>
      <c r="AN232" s="48"/>
      <c r="AO232" s="48"/>
      <c r="AP232" s="48"/>
      <c r="AQ232" s="48"/>
      <c r="AR232" s="48" t="s">
        <v>84</v>
      </c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 t="s">
        <v>10</v>
      </c>
      <c r="BG232" s="48"/>
      <c r="BH232" s="48"/>
      <c r="BI232" s="48"/>
      <c r="BJ232" s="48" t="s">
        <v>17</v>
      </c>
    </row>
    <row r="233" spans="2:62" s="46" customFormat="1" ht="42.95" customHeight="1">
      <c r="B233" s="1">
        <f t="shared" si="3"/>
        <v>230</v>
      </c>
      <c r="D233" s="42" t="s">
        <v>87</v>
      </c>
      <c r="E233" s="6" t="s">
        <v>97</v>
      </c>
      <c r="F233" s="24">
        <v>18</v>
      </c>
      <c r="G233" s="24"/>
      <c r="H233" s="24"/>
      <c r="I233" s="24"/>
      <c r="J233" s="24"/>
      <c r="K233" s="24"/>
      <c r="L233" s="24"/>
      <c r="M233" s="12">
        <v>1961</v>
      </c>
      <c r="N233" s="25">
        <v>36</v>
      </c>
      <c r="O233" s="14">
        <v>41673</v>
      </c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3">
        <v>33639</v>
      </c>
      <c r="AB233" s="13"/>
      <c r="AC233" s="13"/>
      <c r="AD233" s="13"/>
      <c r="AE233" s="13"/>
      <c r="AF233" s="48"/>
      <c r="AG233" s="48"/>
      <c r="AH233" s="48"/>
      <c r="AI233" s="48"/>
      <c r="AJ233" s="60"/>
      <c r="AK233" s="60"/>
      <c r="AL233" s="60"/>
      <c r="AM233" s="48"/>
      <c r="AN233" s="48"/>
      <c r="AO233" s="48"/>
      <c r="AP233" s="48"/>
      <c r="AQ233" s="48"/>
      <c r="AR233" s="48" t="s">
        <v>10</v>
      </c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 t="s">
        <v>84</v>
      </c>
      <c r="BG233" s="48"/>
      <c r="BH233" s="48"/>
      <c r="BI233" s="48"/>
      <c r="BJ233" s="48" t="s">
        <v>10</v>
      </c>
    </row>
    <row r="234" spans="2:62" s="46" customFormat="1" ht="42.95" customHeight="1">
      <c r="B234" s="1">
        <f t="shared" si="3"/>
        <v>231</v>
      </c>
      <c r="D234" s="42" t="s">
        <v>87</v>
      </c>
      <c r="E234" s="42" t="s">
        <v>106</v>
      </c>
      <c r="F234" s="24">
        <v>12</v>
      </c>
      <c r="G234" s="24"/>
      <c r="H234" s="24"/>
      <c r="I234" s="24"/>
      <c r="J234" s="24"/>
      <c r="K234" s="24"/>
      <c r="L234" s="24"/>
      <c r="M234" s="12">
        <v>1961</v>
      </c>
      <c r="N234" s="25">
        <v>36</v>
      </c>
      <c r="O234" s="14">
        <v>41673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3">
        <v>33639</v>
      </c>
      <c r="AB234" s="13"/>
      <c r="AC234" s="13"/>
      <c r="AD234" s="13"/>
      <c r="AE234" s="13"/>
      <c r="AF234" s="48"/>
      <c r="AG234" s="48"/>
      <c r="AH234" s="48"/>
      <c r="AI234" s="48"/>
      <c r="AJ234" s="60"/>
      <c r="AK234" s="60"/>
      <c r="AL234" s="60"/>
      <c r="AM234" s="48"/>
      <c r="AN234" s="48"/>
      <c r="AO234" s="48"/>
      <c r="AP234" s="48"/>
      <c r="AQ234" s="48"/>
      <c r="AR234" s="48" t="s">
        <v>10</v>
      </c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 t="s">
        <v>85</v>
      </c>
    </row>
    <row r="235" spans="2:62" s="46" customFormat="1" ht="42.95" customHeight="1">
      <c r="B235" s="1">
        <f t="shared" si="3"/>
        <v>232</v>
      </c>
      <c r="D235" s="42" t="s">
        <v>87</v>
      </c>
      <c r="E235" s="42" t="s">
        <v>106</v>
      </c>
      <c r="F235" s="24">
        <v>6</v>
      </c>
      <c r="G235" s="24"/>
      <c r="H235" s="24"/>
      <c r="I235" s="24"/>
      <c r="J235" s="24"/>
      <c r="K235" s="24"/>
      <c r="L235" s="24"/>
      <c r="M235" s="12">
        <v>1963</v>
      </c>
      <c r="N235" s="25">
        <v>36</v>
      </c>
      <c r="O235" s="14">
        <v>41673</v>
      </c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3">
        <v>33639</v>
      </c>
      <c r="AB235" s="13"/>
      <c r="AC235" s="13"/>
      <c r="AD235" s="13"/>
      <c r="AE235" s="13"/>
      <c r="AF235" s="48"/>
      <c r="AG235" s="48"/>
      <c r="AH235" s="48"/>
      <c r="AI235" s="48"/>
      <c r="AJ235" s="60"/>
      <c r="AK235" s="60"/>
      <c r="AL235" s="60"/>
      <c r="AM235" s="48"/>
      <c r="AN235" s="48"/>
      <c r="AO235" s="48"/>
      <c r="AP235" s="48"/>
      <c r="AQ235" s="48"/>
      <c r="AR235" s="48" t="s">
        <v>10</v>
      </c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 t="s">
        <v>85</v>
      </c>
    </row>
    <row r="236" spans="2:62" s="46" customFormat="1" ht="42.95" customHeight="1">
      <c r="B236" s="1">
        <f t="shared" si="3"/>
        <v>233</v>
      </c>
      <c r="D236" s="42" t="s">
        <v>87</v>
      </c>
      <c r="E236" s="6" t="s">
        <v>67</v>
      </c>
      <c r="F236" s="24">
        <v>10</v>
      </c>
      <c r="G236" s="24"/>
      <c r="H236" s="24"/>
      <c r="I236" s="24"/>
      <c r="J236" s="24"/>
      <c r="K236" s="24"/>
      <c r="L236" s="24"/>
      <c r="M236" s="16">
        <v>1954</v>
      </c>
      <c r="N236" s="27">
        <v>35</v>
      </c>
      <c r="O236" s="14">
        <v>41698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>
        <v>36877</v>
      </c>
      <c r="AB236" s="14"/>
      <c r="AC236" s="14"/>
      <c r="AD236" s="14"/>
      <c r="AE236" s="14"/>
      <c r="AF236" s="48"/>
      <c r="AG236" s="48"/>
      <c r="AH236" s="48"/>
      <c r="AI236" s="48"/>
      <c r="AJ236" s="60"/>
      <c r="AK236" s="60"/>
      <c r="AL236" s="60"/>
      <c r="AM236" s="48"/>
      <c r="AN236" s="48"/>
      <c r="AO236" s="48"/>
      <c r="AP236" s="48"/>
      <c r="AQ236" s="48"/>
      <c r="AR236" s="48" t="s">
        <v>84</v>
      </c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 t="s">
        <v>17</v>
      </c>
      <c r="BG236" s="48"/>
      <c r="BH236" s="48"/>
      <c r="BI236" s="48"/>
      <c r="BJ236" s="48" t="s">
        <v>10</v>
      </c>
    </row>
    <row r="237" spans="2:62" s="46" customFormat="1" ht="42.95" customHeight="1">
      <c r="B237" s="1">
        <f t="shared" si="3"/>
        <v>234</v>
      </c>
      <c r="D237" s="42" t="s">
        <v>87</v>
      </c>
      <c r="E237" s="42" t="s">
        <v>106</v>
      </c>
      <c r="F237" s="24">
        <v>8</v>
      </c>
      <c r="G237" s="24"/>
      <c r="H237" s="24"/>
      <c r="I237" s="24"/>
      <c r="J237" s="24"/>
      <c r="K237" s="24"/>
      <c r="L237" s="24"/>
      <c r="M237" s="12">
        <v>1962</v>
      </c>
      <c r="N237" s="25">
        <v>35</v>
      </c>
      <c r="O237" s="14">
        <v>41673</v>
      </c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3">
        <v>33639</v>
      </c>
      <c r="AB237" s="13"/>
      <c r="AC237" s="13"/>
      <c r="AD237" s="13"/>
      <c r="AE237" s="13"/>
      <c r="AF237" s="48"/>
      <c r="AG237" s="48"/>
      <c r="AH237" s="48"/>
      <c r="AI237" s="48"/>
      <c r="AJ237" s="60"/>
      <c r="AK237" s="60"/>
      <c r="AL237" s="60"/>
      <c r="AM237" s="48"/>
      <c r="AN237" s="48"/>
      <c r="AO237" s="48"/>
      <c r="AP237" s="48"/>
      <c r="AQ237" s="48"/>
      <c r="AR237" s="48" t="s">
        <v>10</v>
      </c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 t="s">
        <v>154</v>
      </c>
      <c r="BG237" s="48"/>
      <c r="BH237" s="48"/>
      <c r="BI237" s="48"/>
      <c r="BJ237" s="48" t="s">
        <v>10</v>
      </c>
    </row>
    <row r="238" spans="2:62" s="46" customFormat="1" ht="42.95" customHeight="1">
      <c r="B238" s="1">
        <f t="shared" si="3"/>
        <v>235</v>
      </c>
      <c r="D238" s="42" t="s">
        <v>87</v>
      </c>
      <c r="E238" s="6" t="s">
        <v>97</v>
      </c>
      <c r="F238" s="24">
        <v>9</v>
      </c>
      <c r="G238" s="24"/>
      <c r="H238" s="24"/>
      <c r="I238" s="24"/>
      <c r="J238" s="24"/>
      <c r="K238" s="24"/>
      <c r="L238" s="24"/>
      <c r="M238" s="12">
        <v>1963</v>
      </c>
      <c r="N238" s="25">
        <v>35</v>
      </c>
      <c r="O238" s="14">
        <v>41673</v>
      </c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3">
        <v>33639</v>
      </c>
      <c r="AB238" s="13"/>
      <c r="AC238" s="13"/>
      <c r="AD238" s="13"/>
      <c r="AE238" s="13"/>
      <c r="AF238" s="48"/>
      <c r="AG238" s="48"/>
      <c r="AH238" s="48"/>
      <c r="AI238" s="48"/>
      <c r="AJ238" s="60"/>
      <c r="AK238" s="60"/>
      <c r="AL238" s="60"/>
      <c r="AM238" s="48"/>
      <c r="AN238" s="48"/>
      <c r="AO238" s="48"/>
      <c r="AP238" s="48"/>
      <c r="AQ238" s="48"/>
      <c r="AR238" s="48" t="s">
        <v>10</v>
      </c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 t="s">
        <v>84</v>
      </c>
    </row>
    <row r="239" spans="2:62" s="46" customFormat="1" ht="42.95" customHeight="1">
      <c r="B239" s="1">
        <f t="shared" si="3"/>
        <v>236</v>
      </c>
      <c r="D239" s="42" t="s">
        <v>87</v>
      </c>
      <c r="E239" s="6" t="s">
        <v>72</v>
      </c>
      <c r="F239" s="24">
        <v>7</v>
      </c>
      <c r="G239" s="24"/>
      <c r="H239" s="24"/>
      <c r="I239" s="24"/>
      <c r="J239" s="24"/>
      <c r="K239" s="24"/>
      <c r="L239" s="24"/>
      <c r="M239" s="16">
        <v>1934</v>
      </c>
      <c r="N239" s="27">
        <v>34</v>
      </c>
      <c r="O239" s="14">
        <v>35836</v>
      </c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>
        <v>33787</v>
      </c>
      <c r="AB239" s="14"/>
      <c r="AC239" s="14"/>
      <c r="AD239" s="14"/>
      <c r="AE239" s="14"/>
      <c r="AF239" s="48"/>
      <c r="AG239" s="48"/>
      <c r="AH239" s="48"/>
      <c r="AI239" s="48"/>
      <c r="AJ239" s="60"/>
      <c r="AK239" s="60"/>
      <c r="AL239" s="60"/>
      <c r="AM239" s="48"/>
      <c r="AN239" s="48"/>
      <c r="AO239" s="48"/>
      <c r="AP239" s="48"/>
      <c r="AQ239" s="48"/>
      <c r="AR239" s="48" t="s">
        <v>84</v>
      </c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 t="s">
        <v>10</v>
      </c>
      <c r="BG239" s="48"/>
      <c r="BH239" s="48"/>
      <c r="BI239" s="48"/>
      <c r="BJ239" s="48" t="s">
        <v>10</v>
      </c>
    </row>
    <row r="240" spans="2:62" s="46" customFormat="1" ht="42.95" customHeight="1">
      <c r="B240" s="1">
        <f t="shared" si="3"/>
        <v>237</v>
      </c>
      <c r="D240" s="42" t="s">
        <v>87</v>
      </c>
      <c r="E240" s="6" t="s">
        <v>88</v>
      </c>
      <c r="F240" s="24">
        <v>9</v>
      </c>
      <c r="G240" s="24"/>
      <c r="H240" s="24"/>
      <c r="I240" s="24"/>
      <c r="J240" s="24"/>
      <c r="K240" s="24"/>
      <c r="L240" s="24"/>
      <c r="M240" s="16">
        <v>1953</v>
      </c>
      <c r="N240" s="27">
        <v>33</v>
      </c>
      <c r="O240" s="14">
        <v>41698</v>
      </c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>
        <v>37592</v>
      </c>
      <c r="AB240" s="14"/>
      <c r="AC240" s="14"/>
      <c r="AD240" s="14"/>
      <c r="AE240" s="14"/>
      <c r="AF240" s="48"/>
      <c r="AG240" s="48"/>
      <c r="AH240" s="48"/>
      <c r="AI240" s="48"/>
      <c r="AJ240" s="60"/>
      <c r="AK240" s="60"/>
      <c r="AL240" s="60"/>
      <c r="AM240" s="48"/>
      <c r="AN240" s="48"/>
      <c r="AO240" s="48"/>
      <c r="AP240" s="48"/>
      <c r="AQ240" s="48"/>
      <c r="AR240" s="48" t="s">
        <v>17</v>
      </c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 t="s">
        <v>15</v>
      </c>
      <c r="BG240" s="48"/>
      <c r="BH240" s="48"/>
      <c r="BI240" s="48"/>
      <c r="BJ240" s="48" t="s">
        <v>10</v>
      </c>
    </row>
    <row r="241" spans="2:62" s="46" customFormat="1" ht="42.95" customHeight="1">
      <c r="B241" s="1">
        <f t="shared" si="3"/>
        <v>238</v>
      </c>
      <c r="D241" s="42" t="s">
        <v>87</v>
      </c>
      <c r="E241" s="6" t="s">
        <v>135</v>
      </c>
      <c r="F241" s="24">
        <v>2</v>
      </c>
      <c r="G241" s="24"/>
      <c r="H241" s="24"/>
      <c r="I241" s="24"/>
      <c r="J241" s="24"/>
      <c r="K241" s="24"/>
      <c r="L241" s="24"/>
      <c r="M241" s="11">
        <v>1961</v>
      </c>
      <c r="N241" s="26">
        <v>33</v>
      </c>
      <c r="O241" s="14">
        <v>35570</v>
      </c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8">
        <v>33997</v>
      </c>
      <c r="AB241" s="8"/>
      <c r="AC241" s="8"/>
      <c r="AD241" s="8"/>
      <c r="AE241" s="8"/>
      <c r="AF241" s="48"/>
      <c r="AG241" s="48"/>
      <c r="AH241" s="48"/>
      <c r="AI241" s="48"/>
      <c r="AJ241" s="60"/>
      <c r="AK241" s="60"/>
      <c r="AL241" s="60"/>
      <c r="AM241" s="48"/>
      <c r="AN241" s="48"/>
      <c r="AO241" s="48"/>
      <c r="AP241" s="48"/>
      <c r="AQ241" s="48"/>
      <c r="AR241" s="48" t="s">
        <v>10</v>
      </c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 t="s">
        <v>85</v>
      </c>
      <c r="BG241" s="48"/>
      <c r="BH241" s="48"/>
      <c r="BI241" s="48"/>
      <c r="BJ241" s="48"/>
    </row>
    <row r="242" spans="2:62" s="46" customFormat="1" ht="42.95" customHeight="1">
      <c r="B242" s="1">
        <f t="shared" si="3"/>
        <v>239</v>
      </c>
      <c r="D242" s="42" t="s">
        <v>87</v>
      </c>
      <c r="E242" s="6" t="s">
        <v>39</v>
      </c>
      <c r="F242" s="24">
        <v>7</v>
      </c>
      <c r="G242" s="24"/>
      <c r="H242" s="24"/>
      <c r="I242" s="24"/>
      <c r="J242" s="24"/>
      <c r="K242" s="24"/>
      <c r="L242" s="24"/>
      <c r="M242" s="5">
        <v>1963</v>
      </c>
      <c r="N242" s="20">
        <v>33</v>
      </c>
      <c r="O242" s="14">
        <v>28478</v>
      </c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2">
        <v>33786</v>
      </c>
      <c r="AB242" s="2"/>
      <c r="AC242" s="2"/>
      <c r="AD242" s="2"/>
      <c r="AE242" s="2"/>
      <c r="AF242" s="48"/>
      <c r="AG242" s="48"/>
      <c r="AH242" s="48"/>
      <c r="AI242" s="48"/>
      <c r="AJ242" s="60"/>
      <c r="AK242" s="60"/>
      <c r="AL242" s="60"/>
      <c r="AM242" s="48" t="s">
        <v>84</v>
      </c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 t="s">
        <v>11</v>
      </c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</row>
    <row r="243" spans="2:62" s="46" customFormat="1" ht="42.95" customHeight="1">
      <c r="B243" s="1">
        <f t="shared" si="3"/>
        <v>240</v>
      </c>
      <c r="D243" s="42" t="s">
        <v>87</v>
      </c>
      <c r="E243" s="6" t="s">
        <v>88</v>
      </c>
      <c r="F243" s="24">
        <v>39</v>
      </c>
      <c r="G243" s="24"/>
      <c r="H243" s="24"/>
      <c r="I243" s="24"/>
      <c r="J243" s="24"/>
      <c r="K243" s="24"/>
      <c r="L243" s="24"/>
      <c r="M243" s="12">
        <v>1965</v>
      </c>
      <c r="N243" s="25">
        <v>33</v>
      </c>
      <c r="O243" s="14">
        <v>41795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3">
        <v>33639</v>
      </c>
      <c r="AB243" s="13"/>
      <c r="AC243" s="13"/>
      <c r="AD243" s="13"/>
      <c r="AE243" s="13"/>
      <c r="AF243" s="48"/>
      <c r="AG243" s="48"/>
      <c r="AH243" s="48"/>
      <c r="AI243" s="48"/>
      <c r="AJ243" s="60"/>
      <c r="AK243" s="60"/>
      <c r="AL243" s="60"/>
      <c r="AM243" s="48"/>
      <c r="AN243" s="48"/>
      <c r="AO243" s="48"/>
      <c r="AP243" s="48"/>
      <c r="AQ243" s="48"/>
      <c r="AR243" s="48" t="s">
        <v>10</v>
      </c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 t="s">
        <v>10</v>
      </c>
      <c r="BI243" s="48"/>
      <c r="BJ243" s="48" t="s">
        <v>84</v>
      </c>
    </row>
    <row r="244" spans="2:62" s="46" customFormat="1" ht="42.95" customHeight="1">
      <c r="B244" s="1">
        <f t="shared" si="3"/>
        <v>241</v>
      </c>
      <c r="D244" s="42" t="s">
        <v>87</v>
      </c>
      <c r="E244" s="6" t="s">
        <v>88</v>
      </c>
      <c r="F244" s="24">
        <v>41</v>
      </c>
      <c r="G244" s="24"/>
      <c r="H244" s="24"/>
      <c r="I244" s="24"/>
      <c r="J244" s="24"/>
      <c r="K244" s="24"/>
      <c r="L244" s="24"/>
      <c r="M244" s="12">
        <v>1965</v>
      </c>
      <c r="N244" s="25">
        <v>33</v>
      </c>
      <c r="O244" s="14">
        <v>41673</v>
      </c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3">
        <v>33639</v>
      </c>
      <c r="AB244" s="13"/>
      <c r="AC244" s="13"/>
      <c r="AD244" s="13"/>
      <c r="AE244" s="13"/>
      <c r="AF244" s="48"/>
      <c r="AG244" s="48"/>
      <c r="AH244" s="48"/>
      <c r="AI244" s="48"/>
      <c r="AJ244" s="60"/>
      <c r="AK244" s="60"/>
      <c r="AL244" s="60"/>
      <c r="AM244" s="48"/>
      <c r="AN244" s="48"/>
      <c r="AO244" s="48"/>
      <c r="AP244" s="48"/>
      <c r="AQ244" s="48"/>
      <c r="AR244" s="48" t="s">
        <v>11</v>
      </c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 t="s">
        <v>10</v>
      </c>
      <c r="BH244" s="48"/>
      <c r="BI244" s="48"/>
      <c r="BJ244" s="48" t="s">
        <v>85</v>
      </c>
    </row>
    <row r="245" spans="2:62" s="46" customFormat="1" ht="42.95" customHeight="1">
      <c r="B245" s="1">
        <f t="shared" si="3"/>
        <v>242</v>
      </c>
      <c r="D245" s="42" t="s">
        <v>87</v>
      </c>
      <c r="E245" s="6" t="s">
        <v>95</v>
      </c>
      <c r="F245" s="24">
        <v>12</v>
      </c>
      <c r="G245" s="24"/>
      <c r="H245" s="24"/>
      <c r="I245" s="24"/>
      <c r="J245" s="24"/>
      <c r="K245" s="24"/>
      <c r="L245" s="24"/>
      <c r="M245" s="12">
        <v>1965</v>
      </c>
      <c r="N245" s="25">
        <v>33</v>
      </c>
      <c r="O245" s="14">
        <v>41673</v>
      </c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3">
        <v>33639</v>
      </c>
      <c r="AB245" s="13"/>
      <c r="AC245" s="13"/>
      <c r="AD245" s="13"/>
      <c r="AE245" s="13"/>
      <c r="AF245" s="48"/>
      <c r="AG245" s="48"/>
      <c r="AH245" s="48"/>
      <c r="AI245" s="48"/>
      <c r="AJ245" s="60"/>
      <c r="AK245" s="60"/>
      <c r="AL245" s="60"/>
      <c r="AM245" s="48"/>
      <c r="AN245" s="48"/>
      <c r="AO245" s="48"/>
      <c r="AP245" s="48"/>
      <c r="AQ245" s="48"/>
      <c r="AR245" s="48" t="s">
        <v>10</v>
      </c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 t="s">
        <v>84</v>
      </c>
    </row>
    <row r="246" spans="2:62" s="46" customFormat="1" ht="42.95" customHeight="1">
      <c r="B246" s="1">
        <f t="shared" si="3"/>
        <v>243</v>
      </c>
      <c r="D246" s="42" t="s">
        <v>87</v>
      </c>
      <c r="E246" s="6" t="s">
        <v>64</v>
      </c>
      <c r="F246" s="24">
        <v>3</v>
      </c>
      <c r="G246" s="24"/>
      <c r="H246" s="24"/>
      <c r="I246" s="24"/>
      <c r="J246" s="24"/>
      <c r="K246" s="24"/>
      <c r="L246" s="24"/>
      <c r="M246" s="1">
        <v>1968</v>
      </c>
      <c r="N246" s="19">
        <v>33</v>
      </c>
      <c r="O246" s="14">
        <v>37498</v>
      </c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2">
        <v>33885</v>
      </c>
      <c r="AB246" s="2"/>
      <c r="AC246" s="2"/>
      <c r="AD246" s="2"/>
      <c r="AE246" s="2"/>
      <c r="AF246" s="48"/>
      <c r="AG246" s="48"/>
      <c r="AH246" s="48"/>
      <c r="AI246" s="48"/>
      <c r="AJ246" s="60"/>
      <c r="AK246" s="60"/>
      <c r="AL246" s="60"/>
      <c r="AM246" s="48"/>
      <c r="AN246" s="48"/>
      <c r="AO246" s="48"/>
      <c r="AP246" s="48"/>
      <c r="AQ246" s="48"/>
      <c r="AR246" s="48" t="s">
        <v>11</v>
      </c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 t="s">
        <v>10</v>
      </c>
      <c r="BH246" s="48"/>
      <c r="BI246" s="48"/>
      <c r="BJ246" s="48"/>
    </row>
    <row r="247" spans="2:62" s="46" customFormat="1" ht="42.95" customHeight="1">
      <c r="B247" s="1">
        <f t="shared" si="3"/>
        <v>244</v>
      </c>
      <c r="D247" s="42" t="s">
        <v>87</v>
      </c>
      <c r="E247" s="6" t="s">
        <v>72</v>
      </c>
      <c r="F247" s="24">
        <v>43</v>
      </c>
      <c r="G247" s="24"/>
      <c r="H247" s="24"/>
      <c r="I247" s="24"/>
      <c r="J247" s="24"/>
      <c r="K247" s="24"/>
      <c r="L247" s="24"/>
      <c r="M247" s="16">
        <v>1986</v>
      </c>
      <c r="N247" s="27">
        <v>33</v>
      </c>
      <c r="O247" s="14">
        <v>41705</v>
      </c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>
        <v>33763</v>
      </c>
      <c r="AB247" s="14"/>
      <c r="AC247" s="14"/>
      <c r="AD247" s="14"/>
      <c r="AE247" s="14"/>
      <c r="AF247" s="48"/>
      <c r="AG247" s="48"/>
      <c r="AH247" s="48"/>
      <c r="AI247" s="48"/>
      <c r="AJ247" s="60"/>
      <c r="AK247" s="60"/>
      <c r="AL247" s="60"/>
      <c r="AM247" s="48"/>
      <c r="AN247" s="48"/>
      <c r="AO247" s="48"/>
      <c r="AP247" s="48"/>
      <c r="AQ247" s="48"/>
      <c r="AR247" s="48"/>
      <c r="AS247" s="48" t="s">
        <v>11</v>
      </c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 t="s">
        <v>85</v>
      </c>
    </row>
    <row r="248" spans="2:62" s="46" customFormat="1" ht="42.95" customHeight="1">
      <c r="B248" s="1">
        <f t="shared" si="3"/>
        <v>245</v>
      </c>
      <c r="D248" s="42" t="s">
        <v>87</v>
      </c>
      <c r="E248" s="6" t="s">
        <v>88</v>
      </c>
      <c r="F248" s="24">
        <v>1</v>
      </c>
      <c r="G248" s="24"/>
      <c r="H248" s="24"/>
      <c r="I248" s="24"/>
      <c r="J248" s="24"/>
      <c r="K248" s="24"/>
      <c r="L248" s="24"/>
      <c r="M248" s="18">
        <v>1955</v>
      </c>
      <c r="N248" s="27">
        <v>32</v>
      </c>
      <c r="O248" s="14">
        <v>41698</v>
      </c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>
        <v>33919</v>
      </c>
      <c r="AB248" s="14"/>
      <c r="AC248" s="14"/>
      <c r="AD248" s="14"/>
      <c r="AE248" s="14"/>
      <c r="AF248" s="48"/>
      <c r="AG248" s="48"/>
      <c r="AH248" s="48"/>
      <c r="AI248" s="48"/>
      <c r="AJ248" s="60"/>
      <c r="AK248" s="60"/>
      <c r="AL248" s="60"/>
      <c r="AM248" s="48"/>
      <c r="AN248" s="48"/>
      <c r="AO248" s="48"/>
      <c r="AP248" s="48"/>
      <c r="AQ248" s="48"/>
      <c r="AR248" s="48"/>
      <c r="AS248" s="48" t="s">
        <v>68</v>
      </c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 t="s">
        <v>84</v>
      </c>
      <c r="BH248" s="48"/>
      <c r="BI248" s="48"/>
      <c r="BJ248" s="48"/>
    </row>
    <row r="249" spans="2:62" s="46" customFormat="1" ht="42.95" customHeight="1">
      <c r="B249" s="1">
        <f t="shared" si="3"/>
        <v>246</v>
      </c>
      <c r="D249" s="42" t="s">
        <v>87</v>
      </c>
      <c r="E249" s="6" t="s">
        <v>69</v>
      </c>
      <c r="F249" s="24">
        <v>8</v>
      </c>
      <c r="G249" s="24"/>
      <c r="H249" s="24"/>
      <c r="I249" s="24"/>
      <c r="J249" s="24"/>
      <c r="K249" s="24"/>
      <c r="L249" s="24"/>
      <c r="M249" s="16">
        <v>1957</v>
      </c>
      <c r="N249" s="27">
        <v>32</v>
      </c>
      <c r="O249" s="14">
        <v>35866</v>
      </c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>
        <v>33805</v>
      </c>
      <c r="AB249" s="14"/>
      <c r="AC249" s="14"/>
      <c r="AD249" s="14"/>
      <c r="AE249" s="14"/>
      <c r="AF249" s="48"/>
      <c r="AG249" s="48"/>
      <c r="AH249" s="48"/>
      <c r="AI249" s="48"/>
      <c r="AJ249" s="60"/>
      <c r="AK249" s="60"/>
      <c r="AL249" s="60"/>
      <c r="AM249" s="48"/>
      <c r="AN249" s="48"/>
      <c r="AO249" s="48"/>
      <c r="AP249" s="48"/>
      <c r="AQ249" s="48"/>
      <c r="AR249" s="48"/>
      <c r="AS249" s="48" t="s">
        <v>17</v>
      </c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 t="s">
        <v>84</v>
      </c>
      <c r="BH249" s="48"/>
      <c r="BI249" s="48"/>
      <c r="BJ249" s="48" t="s">
        <v>10</v>
      </c>
    </row>
    <row r="250" spans="2:62" s="46" customFormat="1" ht="42.95" customHeight="1">
      <c r="B250" s="1">
        <f t="shared" si="3"/>
        <v>247</v>
      </c>
      <c r="D250" s="42" t="s">
        <v>87</v>
      </c>
      <c r="E250" s="6" t="s">
        <v>39</v>
      </c>
      <c r="F250" s="24">
        <v>5</v>
      </c>
      <c r="G250" s="24"/>
      <c r="H250" s="24"/>
      <c r="I250" s="24"/>
      <c r="J250" s="24"/>
      <c r="K250" s="24"/>
      <c r="L250" s="24"/>
      <c r="M250" s="1">
        <v>1962</v>
      </c>
      <c r="N250" s="19">
        <v>32</v>
      </c>
      <c r="O250" s="14">
        <v>39659</v>
      </c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2">
        <v>33847</v>
      </c>
      <c r="AB250" s="2"/>
      <c r="AC250" s="2"/>
      <c r="AD250" s="2"/>
      <c r="AE250" s="2"/>
      <c r="AF250" s="48"/>
      <c r="AG250" s="48"/>
      <c r="AH250" s="48"/>
      <c r="AI250" s="48"/>
      <c r="AJ250" s="60"/>
      <c r="AK250" s="60"/>
      <c r="AL250" s="60"/>
      <c r="AM250" s="48"/>
      <c r="AN250" s="48"/>
      <c r="AO250" s="48"/>
      <c r="AP250" s="48"/>
      <c r="AQ250" s="48"/>
      <c r="AR250" s="48"/>
      <c r="AS250" s="48" t="s">
        <v>11</v>
      </c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 t="s">
        <v>10</v>
      </c>
      <c r="BH250" s="48"/>
      <c r="BI250" s="48"/>
      <c r="BJ250" s="48" t="s">
        <v>84</v>
      </c>
    </row>
    <row r="251" spans="2:62" s="46" customFormat="1" ht="42.95" customHeight="1">
      <c r="B251" s="1">
        <f t="shared" si="3"/>
        <v>248</v>
      </c>
      <c r="D251" s="42" t="s">
        <v>87</v>
      </c>
      <c r="E251" s="6" t="s">
        <v>91</v>
      </c>
      <c r="F251" s="24">
        <v>1</v>
      </c>
      <c r="G251" s="24"/>
      <c r="H251" s="24"/>
      <c r="I251" s="24"/>
      <c r="J251" s="24"/>
      <c r="K251" s="24"/>
      <c r="L251" s="24"/>
      <c r="M251" s="16">
        <v>1959</v>
      </c>
      <c r="N251" s="27">
        <v>31</v>
      </c>
      <c r="O251" s="14">
        <v>26723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>
        <v>33805</v>
      </c>
      <c r="AB251" s="14"/>
      <c r="AC251" s="14"/>
      <c r="AD251" s="14"/>
      <c r="AE251" s="14"/>
      <c r="AF251" s="48"/>
      <c r="AG251" s="48"/>
      <c r="AH251" s="48"/>
      <c r="AI251" s="48"/>
      <c r="AJ251" s="60"/>
      <c r="AK251" s="60"/>
      <c r="AL251" s="60"/>
      <c r="AM251" s="48"/>
      <c r="AN251" s="48"/>
      <c r="AO251" s="48"/>
      <c r="AP251" s="48"/>
      <c r="AQ251" s="48"/>
      <c r="AR251" s="48"/>
      <c r="AS251" s="48" t="s">
        <v>10</v>
      </c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 t="s">
        <v>10</v>
      </c>
      <c r="BH251" s="48"/>
      <c r="BI251" s="48"/>
      <c r="BJ251" s="48"/>
    </row>
    <row r="252" spans="2:62" s="46" customFormat="1" ht="42.95" customHeight="1">
      <c r="B252" s="1">
        <f t="shared" si="3"/>
        <v>249</v>
      </c>
      <c r="D252" s="42" t="s">
        <v>87</v>
      </c>
      <c r="E252" s="6" t="s">
        <v>79</v>
      </c>
      <c r="F252" s="24">
        <v>15</v>
      </c>
      <c r="G252" s="24"/>
      <c r="H252" s="24"/>
      <c r="I252" s="24"/>
      <c r="J252" s="24"/>
      <c r="K252" s="24"/>
      <c r="L252" s="24"/>
      <c r="M252" s="1">
        <v>1971</v>
      </c>
      <c r="N252" s="19">
        <v>31</v>
      </c>
      <c r="O252" s="14">
        <v>37519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2">
        <v>33889</v>
      </c>
      <c r="AB252" s="2"/>
      <c r="AC252" s="2"/>
      <c r="AD252" s="2"/>
      <c r="AE252" s="2"/>
      <c r="AF252" s="48"/>
      <c r="AG252" s="48"/>
      <c r="AH252" s="48"/>
      <c r="AI252" s="48"/>
      <c r="AJ252" s="60"/>
      <c r="AK252" s="60"/>
      <c r="AL252" s="60"/>
      <c r="AM252" s="48"/>
      <c r="AN252" s="48"/>
      <c r="AO252" s="48"/>
      <c r="AP252" s="48"/>
      <c r="AQ252" s="48"/>
      <c r="AR252" s="48"/>
      <c r="AS252" s="48" t="s">
        <v>11</v>
      </c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 t="s">
        <v>10</v>
      </c>
      <c r="BH252" s="48"/>
      <c r="BI252" s="48"/>
      <c r="BJ252" s="48" t="s">
        <v>84</v>
      </c>
    </row>
    <row r="253" spans="2:62" s="46" customFormat="1" ht="42.95" customHeight="1">
      <c r="B253" s="1">
        <f t="shared" si="3"/>
        <v>250</v>
      </c>
      <c r="D253" s="42" t="s">
        <v>87</v>
      </c>
      <c r="E253" s="6" t="s">
        <v>72</v>
      </c>
      <c r="F253" s="24">
        <v>29</v>
      </c>
      <c r="G253" s="24"/>
      <c r="H253" s="24"/>
      <c r="I253" s="24"/>
      <c r="J253" s="24"/>
      <c r="K253" s="24"/>
      <c r="L253" s="24"/>
      <c r="M253" s="16">
        <v>1961</v>
      </c>
      <c r="N253" s="27">
        <v>30</v>
      </c>
      <c r="O253" s="14">
        <v>35851</v>
      </c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>
        <v>33812</v>
      </c>
      <c r="AB253" s="14"/>
      <c r="AC253" s="14"/>
      <c r="AD253" s="14"/>
      <c r="AE253" s="14"/>
      <c r="AF253" s="48"/>
      <c r="AG253" s="48"/>
      <c r="AH253" s="48"/>
      <c r="AI253" s="48"/>
      <c r="AJ253" s="60"/>
      <c r="AK253" s="60"/>
      <c r="AL253" s="60"/>
      <c r="AM253" s="48"/>
      <c r="AN253" s="48"/>
      <c r="AO253" s="48"/>
      <c r="AP253" s="48"/>
      <c r="AQ253" s="48"/>
      <c r="AR253" s="48"/>
      <c r="AS253" s="48" t="s">
        <v>84</v>
      </c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 t="s">
        <v>10</v>
      </c>
      <c r="BH253" s="48"/>
      <c r="BI253" s="48"/>
      <c r="BJ253" s="48" t="s">
        <v>10</v>
      </c>
    </row>
    <row r="254" spans="2:62" s="46" customFormat="1" ht="42.95" customHeight="1">
      <c r="B254" s="1">
        <f t="shared" si="3"/>
        <v>251</v>
      </c>
      <c r="D254" s="42" t="s">
        <v>87</v>
      </c>
      <c r="E254" s="6" t="s">
        <v>135</v>
      </c>
      <c r="F254" s="24">
        <v>12</v>
      </c>
      <c r="G254" s="24"/>
      <c r="H254" s="24"/>
      <c r="I254" s="24"/>
      <c r="J254" s="24"/>
      <c r="K254" s="24"/>
      <c r="L254" s="24"/>
      <c r="M254" s="16">
        <v>1978</v>
      </c>
      <c r="N254" s="27">
        <v>30</v>
      </c>
      <c r="O254" s="14">
        <v>41688</v>
      </c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37" t="s">
        <v>171</v>
      </c>
      <c r="AB254" s="37"/>
      <c r="AC254" s="37"/>
      <c r="AD254" s="37"/>
      <c r="AE254" s="37"/>
      <c r="AF254" s="48"/>
      <c r="AG254" s="48"/>
      <c r="AH254" s="48"/>
      <c r="AI254" s="48"/>
      <c r="AJ254" s="60"/>
      <c r="AK254" s="60"/>
      <c r="AL254" s="60"/>
      <c r="AM254" s="48"/>
      <c r="AN254" s="48"/>
      <c r="AO254" s="48"/>
      <c r="AP254" s="48"/>
      <c r="AQ254" s="48"/>
      <c r="AR254" s="48"/>
      <c r="AS254" s="48" t="s">
        <v>11</v>
      </c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 t="s">
        <v>10</v>
      </c>
      <c r="BH254" s="48"/>
      <c r="BI254" s="48"/>
      <c r="BJ254" s="48"/>
    </row>
    <row r="255" spans="2:62" s="46" customFormat="1" ht="42.95" customHeight="1">
      <c r="B255" s="1">
        <f t="shared" si="3"/>
        <v>252</v>
      </c>
      <c r="D255" s="42" t="s">
        <v>87</v>
      </c>
      <c r="E255" s="42" t="s">
        <v>101</v>
      </c>
      <c r="F255" s="24">
        <v>13</v>
      </c>
      <c r="G255" s="24"/>
      <c r="H255" s="24"/>
      <c r="I255" s="24"/>
      <c r="J255" s="24"/>
      <c r="K255" s="24"/>
      <c r="L255" s="24"/>
      <c r="M255" s="16">
        <v>1984</v>
      </c>
      <c r="N255" s="27">
        <v>30</v>
      </c>
      <c r="O255" s="14">
        <v>41688</v>
      </c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37" t="s">
        <v>159</v>
      </c>
      <c r="AB255" s="37"/>
      <c r="AC255" s="37"/>
      <c r="AD255" s="37"/>
      <c r="AE255" s="37"/>
      <c r="AF255" s="48"/>
      <c r="AG255" s="48"/>
      <c r="AH255" s="48"/>
      <c r="AI255" s="48" t="s">
        <v>23</v>
      </c>
      <c r="AJ255" s="60"/>
      <c r="AK255" s="60"/>
      <c r="AL255" s="60"/>
      <c r="AM255" s="48"/>
      <c r="AN255" s="48"/>
      <c r="AO255" s="48"/>
      <c r="AP255" s="48"/>
      <c r="AQ255" s="48"/>
      <c r="AR255" s="48"/>
      <c r="AS255" s="48" t="s">
        <v>11</v>
      </c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</row>
    <row r="256" spans="2:62" s="46" customFormat="1" ht="42.95" customHeight="1">
      <c r="B256" s="1">
        <f t="shared" si="3"/>
        <v>253</v>
      </c>
      <c r="D256" s="42" t="s">
        <v>87</v>
      </c>
      <c r="E256" s="6" t="s">
        <v>39</v>
      </c>
      <c r="F256" s="24">
        <v>3</v>
      </c>
      <c r="G256" s="24"/>
      <c r="H256" s="24"/>
      <c r="I256" s="24"/>
      <c r="J256" s="24"/>
      <c r="K256" s="24"/>
      <c r="L256" s="24"/>
      <c r="M256" s="1">
        <v>1962</v>
      </c>
      <c r="N256" s="19">
        <v>29</v>
      </c>
      <c r="O256" s="14">
        <v>35793</v>
      </c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2">
        <v>33917</v>
      </c>
      <c r="AB256" s="2"/>
      <c r="AC256" s="2"/>
      <c r="AD256" s="2"/>
      <c r="AE256" s="2"/>
      <c r="AF256" s="48"/>
      <c r="AG256" s="48"/>
      <c r="AH256" s="48"/>
      <c r="AI256" s="48"/>
      <c r="AJ256" s="60"/>
      <c r="AK256" s="60"/>
      <c r="AL256" s="60"/>
      <c r="AM256" s="48"/>
      <c r="AN256" s="48"/>
      <c r="AO256" s="48"/>
      <c r="AP256" s="48"/>
      <c r="AQ256" s="48"/>
      <c r="AR256" s="48"/>
      <c r="AS256" s="48" t="s">
        <v>11</v>
      </c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 t="s">
        <v>10</v>
      </c>
      <c r="BH256" s="48"/>
      <c r="BI256" s="48"/>
      <c r="BJ256" s="48" t="s">
        <v>84</v>
      </c>
    </row>
    <row r="257" spans="2:62" s="46" customFormat="1" ht="42.95" customHeight="1">
      <c r="B257" s="1">
        <f t="shared" si="3"/>
        <v>254</v>
      </c>
      <c r="D257" s="42" t="s">
        <v>87</v>
      </c>
      <c r="E257" s="6" t="s">
        <v>72</v>
      </c>
      <c r="F257" s="24">
        <v>31</v>
      </c>
      <c r="G257" s="24"/>
      <c r="H257" s="24"/>
      <c r="I257" s="24"/>
      <c r="J257" s="24"/>
      <c r="K257" s="24"/>
      <c r="L257" s="24"/>
      <c r="M257" s="16">
        <v>1964</v>
      </c>
      <c r="N257" s="27">
        <v>29</v>
      </c>
      <c r="O257" s="14">
        <v>35846</v>
      </c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>
        <v>33895</v>
      </c>
      <c r="AB257" s="14"/>
      <c r="AC257" s="14"/>
      <c r="AD257" s="14"/>
      <c r="AE257" s="14"/>
      <c r="AF257" s="48"/>
      <c r="AG257" s="48"/>
      <c r="AH257" s="48"/>
      <c r="AI257" s="48"/>
      <c r="AJ257" s="60"/>
      <c r="AK257" s="60"/>
      <c r="AL257" s="60"/>
      <c r="AM257" s="48"/>
      <c r="AN257" s="48"/>
      <c r="AO257" s="48"/>
      <c r="AP257" s="48"/>
      <c r="AQ257" s="48"/>
      <c r="AR257" s="48"/>
      <c r="AS257" s="48" t="s">
        <v>84</v>
      </c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 t="s">
        <v>10</v>
      </c>
      <c r="BH257" s="48"/>
      <c r="BI257" s="48"/>
      <c r="BJ257" s="48"/>
    </row>
    <row r="258" spans="2:62" s="46" customFormat="1" ht="42.95" customHeight="1">
      <c r="B258" s="1">
        <f t="shared" si="3"/>
        <v>255</v>
      </c>
      <c r="C258" s="91">
        <v>5.9035001000009E+16</v>
      </c>
      <c r="D258" s="42" t="s">
        <v>87</v>
      </c>
      <c r="E258" s="6" t="s">
        <v>136</v>
      </c>
      <c r="F258" s="24" t="s">
        <v>12</v>
      </c>
      <c r="G258" s="91">
        <v>617060</v>
      </c>
      <c r="H258" s="24"/>
      <c r="I258" s="24"/>
      <c r="J258" s="24"/>
      <c r="K258" s="65" t="s">
        <v>255</v>
      </c>
      <c r="L258" s="24" t="s">
        <v>220</v>
      </c>
      <c r="M258" s="16">
        <v>1960</v>
      </c>
      <c r="N258" s="27">
        <v>59</v>
      </c>
      <c r="O258" s="14"/>
      <c r="P258" s="14">
        <v>2</v>
      </c>
      <c r="Q258" s="14">
        <v>2</v>
      </c>
      <c r="R258" s="62">
        <v>683.4</v>
      </c>
      <c r="S258" s="14">
        <v>16</v>
      </c>
      <c r="T258" s="87">
        <v>635.70000000000005</v>
      </c>
      <c r="U258" s="14"/>
      <c r="V258" s="14"/>
      <c r="W258" s="14"/>
      <c r="X258" s="14"/>
      <c r="Y258" s="14"/>
      <c r="Z258" s="62" t="s">
        <v>283</v>
      </c>
      <c r="AA258" s="14" t="s">
        <v>183</v>
      </c>
      <c r="AB258" s="88">
        <v>2009</v>
      </c>
      <c r="AC258" s="14"/>
      <c r="AD258" s="14"/>
      <c r="AE258" s="14"/>
      <c r="AF258" s="48"/>
      <c r="AG258" s="48"/>
      <c r="AH258" s="48"/>
      <c r="AI258" s="48"/>
      <c r="AJ258" s="60"/>
      <c r="AK258" s="60"/>
      <c r="AL258" s="60"/>
      <c r="AM258" s="48"/>
      <c r="AN258" s="48"/>
      <c r="AO258" s="48"/>
      <c r="AP258" s="48"/>
      <c r="AQ258" s="48"/>
      <c r="AR258" s="48"/>
      <c r="AS258" s="48" t="s">
        <v>10</v>
      </c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 t="s">
        <v>10</v>
      </c>
      <c r="BH258" s="48"/>
      <c r="BI258" s="48"/>
      <c r="BJ258" s="48"/>
    </row>
    <row r="259" spans="2:62" s="46" customFormat="1" ht="42.95" customHeight="1">
      <c r="B259" s="1">
        <f t="shared" si="3"/>
        <v>256</v>
      </c>
      <c r="C259" s="91">
        <v>5.9035001000009E+16</v>
      </c>
      <c r="D259" s="42" t="s">
        <v>87</v>
      </c>
      <c r="E259" s="6" t="s">
        <v>136</v>
      </c>
      <c r="F259" s="24">
        <v>6</v>
      </c>
      <c r="G259" s="91">
        <v>617060</v>
      </c>
      <c r="H259" s="24"/>
      <c r="I259" s="24"/>
      <c r="J259" s="24"/>
      <c r="K259" s="65" t="s">
        <v>255</v>
      </c>
      <c r="L259" s="24" t="s">
        <v>220</v>
      </c>
      <c r="M259" s="11">
        <v>1961</v>
      </c>
      <c r="N259" s="26">
        <v>28</v>
      </c>
      <c r="O259" s="14">
        <v>30025</v>
      </c>
      <c r="P259" s="14">
        <v>2</v>
      </c>
      <c r="Q259" s="14">
        <v>2</v>
      </c>
      <c r="R259" s="62">
        <v>674.8</v>
      </c>
      <c r="S259" s="14">
        <v>16</v>
      </c>
      <c r="T259" s="87">
        <v>624.9</v>
      </c>
      <c r="U259" s="14"/>
      <c r="V259" s="14"/>
      <c r="W259" s="14"/>
      <c r="X259" s="14"/>
      <c r="Y259" s="14"/>
      <c r="Z259" s="62" t="s">
        <v>283</v>
      </c>
      <c r="AA259" s="8">
        <v>36957</v>
      </c>
      <c r="AB259" s="95">
        <v>2009</v>
      </c>
      <c r="AC259" s="8"/>
      <c r="AD259" s="8"/>
      <c r="AE259" s="8"/>
      <c r="AF259" s="48"/>
      <c r="AG259" s="48"/>
      <c r="AH259" s="48"/>
      <c r="AI259" s="48"/>
      <c r="AJ259" s="60"/>
      <c r="AK259" s="60"/>
      <c r="AL259" s="60"/>
      <c r="AM259" s="48"/>
      <c r="AN259" s="48"/>
      <c r="AO259" s="48"/>
      <c r="AP259" s="48"/>
      <c r="AQ259" s="48"/>
      <c r="AR259" s="48"/>
      <c r="AS259" s="48" t="s">
        <v>10</v>
      </c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 t="s">
        <v>10</v>
      </c>
      <c r="BH259" s="48"/>
      <c r="BI259" s="48"/>
      <c r="BJ259" s="48"/>
    </row>
    <row r="260" spans="2:62" s="46" customFormat="1" ht="42.95" customHeight="1">
      <c r="B260" s="1">
        <f t="shared" si="3"/>
        <v>257</v>
      </c>
      <c r="D260" s="42" t="s">
        <v>87</v>
      </c>
      <c r="E260" s="6" t="s">
        <v>79</v>
      </c>
      <c r="F260" s="24">
        <v>3</v>
      </c>
      <c r="G260" s="24"/>
      <c r="H260" s="24"/>
      <c r="I260" s="24"/>
      <c r="J260" s="24"/>
      <c r="K260" s="24"/>
      <c r="L260" s="24"/>
      <c r="M260" s="16">
        <v>1967</v>
      </c>
      <c r="N260" s="27">
        <v>28</v>
      </c>
      <c r="O260" s="14">
        <v>41698</v>
      </c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>
        <v>33897</v>
      </c>
      <c r="AB260" s="14"/>
      <c r="AC260" s="14"/>
      <c r="AD260" s="14"/>
      <c r="AE260" s="14"/>
      <c r="AF260" s="48"/>
      <c r="AG260" s="48"/>
      <c r="AH260" s="48"/>
      <c r="AI260" s="48"/>
      <c r="AJ260" s="60"/>
      <c r="AK260" s="60"/>
      <c r="AL260" s="60"/>
      <c r="AM260" s="48"/>
      <c r="AN260" s="48"/>
      <c r="AO260" s="48"/>
      <c r="AP260" s="48"/>
      <c r="AQ260" s="48"/>
      <c r="AR260" s="48"/>
      <c r="AS260" s="48" t="s">
        <v>84</v>
      </c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 t="s">
        <v>10</v>
      </c>
      <c r="BH260" s="48"/>
      <c r="BI260" s="48"/>
      <c r="BJ260" s="48"/>
    </row>
    <row r="261" spans="2:62" s="46" customFormat="1" ht="42.95" customHeight="1">
      <c r="B261" s="1">
        <f t="shared" si="3"/>
        <v>258</v>
      </c>
      <c r="D261" s="42" t="s">
        <v>87</v>
      </c>
      <c r="E261" s="6" t="s">
        <v>67</v>
      </c>
      <c r="F261" s="24">
        <v>22</v>
      </c>
      <c r="G261" s="24"/>
      <c r="H261" s="24"/>
      <c r="I261" s="24"/>
      <c r="J261" s="24"/>
      <c r="K261" s="24"/>
      <c r="L261" s="24"/>
      <c r="M261" s="16">
        <v>1969</v>
      </c>
      <c r="N261" s="27">
        <v>28</v>
      </c>
      <c r="O261" s="14">
        <v>41698</v>
      </c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>
        <v>33957</v>
      </c>
      <c r="AB261" s="14"/>
      <c r="AC261" s="14"/>
      <c r="AD261" s="14"/>
      <c r="AE261" s="14"/>
      <c r="AF261" s="48"/>
      <c r="AG261" s="48"/>
      <c r="AH261" s="48"/>
      <c r="AI261" s="48"/>
      <c r="AJ261" s="60"/>
      <c r="AK261" s="60"/>
      <c r="AL261" s="60"/>
      <c r="AM261" s="48"/>
      <c r="AN261" s="48"/>
      <c r="AO261" s="48"/>
      <c r="AP261" s="48"/>
      <c r="AQ261" s="48"/>
      <c r="AR261" s="48"/>
      <c r="AS261" s="48" t="s">
        <v>11</v>
      </c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 t="s">
        <v>15</v>
      </c>
      <c r="BH261" s="48"/>
      <c r="BI261" s="48"/>
      <c r="BJ261" s="48"/>
    </row>
    <row r="262" spans="2:62" s="46" customFormat="1" ht="42.95" customHeight="1">
      <c r="B262" s="1">
        <f t="shared" si="3"/>
        <v>259</v>
      </c>
      <c r="D262" s="42" t="s">
        <v>87</v>
      </c>
      <c r="E262" s="6" t="s">
        <v>66</v>
      </c>
      <c r="F262" s="24">
        <v>14</v>
      </c>
      <c r="G262" s="24"/>
      <c r="H262" s="24"/>
      <c r="I262" s="24"/>
      <c r="J262" s="24"/>
      <c r="K262" s="24"/>
      <c r="L262" s="24"/>
      <c r="M262" s="16">
        <v>1973</v>
      </c>
      <c r="N262" s="27">
        <v>28</v>
      </c>
      <c r="O262" s="14">
        <v>41705</v>
      </c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>
        <v>33863</v>
      </c>
      <c r="AB262" s="14"/>
      <c r="AC262" s="14"/>
      <c r="AD262" s="14"/>
      <c r="AE262" s="14"/>
      <c r="AF262" s="48"/>
      <c r="AG262" s="48"/>
      <c r="AH262" s="48"/>
      <c r="AI262" s="48"/>
      <c r="AJ262" s="60"/>
      <c r="AK262" s="60"/>
      <c r="AL262" s="60"/>
      <c r="AM262" s="48"/>
      <c r="AN262" s="48"/>
      <c r="AO262" s="48"/>
      <c r="AP262" s="48"/>
      <c r="AQ262" s="48"/>
      <c r="AR262" s="48"/>
      <c r="AS262" s="48" t="s">
        <v>10</v>
      </c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 t="s">
        <v>11</v>
      </c>
      <c r="BH262" s="48"/>
      <c r="BI262" s="48"/>
      <c r="BJ262" s="48" t="s">
        <v>154</v>
      </c>
    </row>
    <row r="263" spans="2:62" s="46" customFormat="1" ht="42.95" customHeight="1">
      <c r="B263" s="1">
        <f t="shared" ref="B263:B326" si="4">B262+1</f>
        <v>260</v>
      </c>
      <c r="D263" s="42" t="s">
        <v>87</v>
      </c>
      <c r="E263" s="6" t="s">
        <v>64</v>
      </c>
      <c r="F263" s="24">
        <v>4</v>
      </c>
      <c r="G263" s="24"/>
      <c r="H263" s="24"/>
      <c r="I263" s="24"/>
      <c r="J263" s="24"/>
      <c r="K263" s="24"/>
      <c r="L263" s="24"/>
      <c r="M263" s="18">
        <v>1971</v>
      </c>
      <c r="N263" s="27">
        <v>27</v>
      </c>
      <c r="O263" s="14">
        <v>41698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>
        <v>33792</v>
      </c>
      <c r="AB263" s="14"/>
      <c r="AC263" s="14"/>
      <c r="AD263" s="14"/>
      <c r="AE263" s="14"/>
      <c r="AF263" s="48"/>
      <c r="AG263" s="48"/>
      <c r="AH263" s="48"/>
      <c r="AI263" s="48"/>
      <c r="AJ263" s="60"/>
      <c r="AK263" s="60"/>
      <c r="AL263" s="60"/>
      <c r="AM263" s="48"/>
      <c r="AN263" s="48"/>
      <c r="AO263" s="48"/>
      <c r="AP263" s="48"/>
      <c r="AQ263" s="48"/>
      <c r="AR263" s="48"/>
      <c r="AS263" s="48" t="s">
        <v>17</v>
      </c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 t="s">
        <v>11</v>
      </c>
      <c r="BH263" s="48"/>
      <c r="BI263" s="48"/>
      <c r="BJ263" s="48" t="s">
        <v>15</v>
      </c>
    </row>
    <row r="264" spans="2:62" s="46" customFormat="1" ht="42.95" customHeight="1">
      <c r="B264" s="1">
        <f t="shared" si="4"/>
        <v>261</v>
      </c>
      <c r="D264" s="42" t="s">
        <v>87</v>
      </c>
      <c r="E264" s="6" t="s">
        <v>119</v>
      </c>
      <c r="F264" s="24">
        <v>4</v>
      </c>
      <c r="G264" s="24"/>
      <c r="H264" s="24"/>
      <c r="I264" s="24"/>
      <c r="J264" s="24"/>
      <c r="K264" s="24"/>
      <c r="L264" s="24"/>
      <c r="M264" s="16">
        <v>1980</v>
      </c>
      <c r="N264" s="27">
        <v>27</v>
      </c>
      <c r="O264" s="14">
        <v>41688</v>
      </c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37" t="s">
        <v>172</v>
      </c>
      <c r="AB264" s="37"/>
      <c r="AC264" s="37"/>
      <c r="AD264" s="37"/>
      <c r="AE264" s="37"/>
      <c r="AF264" s="48"/>
      <c r="AG264" s="48"/>
      <c r="AH264" s="48"/>
      <c r="AI264" s="48"/>
      <c r="AJ264" s="60"/>
      <c r="AK264" s="60"/>
      <c r="AL264" s="60"/>
      <c r="AM264" s="48"/>
      <c r="AN264" s="48"/>
      <c r="AO264" s="48"/>
      <c r="AP264" s="48"/>
      <c r="AQ264" s="48"/>
      <c r="AR264" s="48"/>
      <c r="AS264" s="48"/>
      <c r="AT264" s="48" t="s">
        <v>11</v>
      </c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 t="s">
        <v>10</v>
      </c>
      <c r="BH264" s="48"/>
      <c r="BI264" s="48"/>
      <c r="BJ264" s="48"/>
    </row>
    <row r="265" spans="2:62" s="46" customFormat="1" ht="42.95" customHeight="1">
      <c r="B265" s="1">
        <f t="shared" si="4"/>
        <v>262</v>
      </c>
      <c r="D265" s="42" t="s">
        <v>87</v>
      </c>
      <c r="E265" s="6" t="s">
        <v>135</v>
      </c>
      <c r="F265" s="24">
        <v>23</v>
      </c>
      <c r="G265" s="24"/>
      <c r="H265" s="24"/>
      <c r="I265" s="24"/>
      <c r="J265" s="24"/>
      <c r="K265" s="24"/>
      <c r="L265" s="24"/>
      <c r="M265" s="16">
        <v>1981</v>
      </c>
      <c r="N265" s="27">
        <v>26.4</v>
      </c>
      <c r="O265" s="14">
        <v>41718</v>
      </c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>
        <v>33885</v>
      </c>
      <c r="AB265" s="14"/>
      <c r="AC265" s="14"/>
      <c r="AD265" s="14"/>
      <c r="AE265" s="14"/>
      <c r="AF265" s="48"/>
      <c r="AG265" s="48"/>
      <c r="AH265" s="48"/>
      <c r="AI265" s="48"/>
      <c r="AJ265" s="60"/>
      <c r="AK265" s="60"/>
      <c r="AL265" s="60"/>
      <c r="AM265" s="48"/>
      <c r="AN265" s="48"/>
      <c r="AO265" s="48"/>
      <c r="AP265" s="48"/>
      <c r="AQ265" s="48"/>
      <c r="AR265" s="48"/>
      <c r="AS265" s="48"/>
      <c r="AT265" s="48" t="s">
        <v>11</v>
      </c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 t="s">
        <v>154</v>
      </c>
      <c r="BH265" s="48"/>
      <c r="BI265" s="48"/>
      <c r="BJ265" s="48"/>
    </row>
    <row r="266" spans="2:62" s="46" customFormat="1" ht="42.95" customHeight="1">
      <c r="B266" s="1">
        <f t="shared" si="4"/>
        <v>263</v>
      </c>
      <c r="D266" s="42" t="s">
        <v>87</v>
      </c>
      <c r="E266" s="6" t="s">
        <v>64</v>
      </c>
      <c r="F266" s="24">
        <v>7</v>
      </c>
      <c r="G266" s="24"/>
      <c r="H266" s="24"/>
      <c r="I266" s="24"/>
      <c r="J266" s="24"/>
      <c r="K266" s="24"/>
      <c r="L266" s="24"/>
      <c r="M266" s="1">
        <v>1979</v>
      </c>
      <c r="N266" s="19">
        <v>26</v>
      </c>
      <c r="O266" s="14">
        <v>37491</v>
      </c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2">
        <v>33905</v>
      </c>
      <c r="AB266" s="2"/>
      <c r="AC266" s="2"/>
      <c r="AD266" s="2"/>
      <c r="AE266" s="2"/>
      <c r="AF266" s="48"/>
      <c r="AG266" s="48"/>
      <c r="AH266" s="48"/>
      <c r="AI266" s="48"/>
      <c r="AJ266" s="60"/>
      <c r="AK266" s="60"/>
      <c r="AL266" s="60"/>
      <c r="AM266" s="48"/>
      <c r="AN266" s="48"/>
      <c r="AO266" s="48"/>
      <c r="AP266" s="48"/>
      <c r="AQ266" s="48"/>
      <c r="AR266" s="48"/>
      <c r="AS266" s="48"/>
      <c r="AT266" s="48" t="s">
        <v>23</v>
      </c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 t="s">
        <v>84</v>
      </c>
      <c r="BI266" s="48"/>
      <c r="BJ266" s="48" t="s">
        <v>54</v>
      </c>
    </row>
    <row r="267" spans="2:62" s="46" customFormat="1" ht="42.95" customHeight="1">
      <c r="B267" s="1">
        <f t="shared" si="4"/>
        <v>264</v>
      </c>
      <c r="D267" s="42" t="s">
        <v>87</v>
      </c>
      <c r="E267" s="6" t="s">
        <v>77</v>
      </c>
      <c r="F267" s="24">
        <v>4</v>
      </c>
      <c r="G267" s="24"/>
      <c r="H267" s="24"/>
      <c r="I267" s="24"/>
      <c r="J267" s="24"/>
      <c r="K267" s="24"/>
      <c r="L267" s="24"/>
      <c r="M267" s="16">
        <v>1980</v>
      </c>
      <c r="N267" s="27">
        <v>25.6</v>
      </c>
      <c r="O267" s="14">
        <v>41718</v>
      </c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>
        <v>33937</v>
      </c>
      <c r="AB267" s="14"/>
      <c r="AC267" s="14"/>
      <c r="AD267" s="14"/>
      <c r="AE267" s="14"/>
      <c r="AF267" s="48"/>
      <c r="AG267" s="48"/>
      <c r="AH267" s="48"/>
      <c r="AI267" s="48"/>
      <c r="AJ267" s="60"/>
      <c r="AK267" s="60"/>
      <c r="AL267" s="60"/>
      <c r="AM267" s="48"/>
      <c r="AN267" s="48"/>
      <c r="AO267" s="48"/>
      <c r="AP267" s="48"/>
      <c r="AQ267" s="48"/>
      <c r="AR267" s="48"/>
      <c r="AS267" s="48"/>
      <c r="AT267" s="48" t="s">
        <v>11</v>
      </c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 t="s">
        <v>15</v>
      </c>
      <c r="BI267" s="48"/>
      <c r="BJ267" s="48" t="s">
        <v>84</v>
      </c>
    </row>
    <row r="268" spans="2:62" s="46" customFormat="1" ht="42.95" customHeight="1">
      <c r="B268" s="1">
        <f t="shared" si="4"/>
        <v>265</v>
      </c>
      <c r="D268" s="42" t="s">
        <v>87</v>
      </c>
      <c r="E268" s="6" t="s">
        <v>72</v>
      </c>
      <c r="F268" s="24">
        <v>61</v>
      </c>
      <c r="G268" s="24"/>
      <c r="H268" s="24"/>
      <c r="I268" s="24"/>
      <c r="J268" s="24"/>
      <c r="K268" s="24"/>
      <c r="L268" s="24"/>
      <c r="M268" s="16">
        <v>1965</v>
      </c>
      <c r="N268" s="27">
        <v>25</v>
      </c>
      <c r="O268" s="14">
        <v>41705</v>
      </c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>
        <v>33781</v>
      </c>
      <c r="AB268" s="14"/>
      <c r="AC268" s="14"/>
      <c r="AD268" s="14"/>
      <c r="AE268" s="14"/>
      <c r="AF268" s="48"/>
      <c r="AG268" s="48"/>
      <c r="AH268" s="48"/>
      <c r="AI268" s="48"/>
      <c r="AJ268" s="60"/>
      <c r="AK268" s="60"/>
      <c r="AL268" s="60"/>
      <c r="AM268" s="48"/>
      <c r="AN268" s="48"/>
      <c r="AO268" s="48"/>
      <c r="AP268" s="48"/>
      <c r="AQ268" s="48"/>
      <c r="AR268" s="48"/>
      <c r="AS268" s="48"/>
      <c r="AT268" s="48" t="s">
        <v>11</v>
      </c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 t="s">
        <v>84</v>
      </c>
    </row>
    <row r="269" spans="2:62" s="46" customFormat="1" ht="42.95" customHeight="1">
      <c r="B269" s="1">
        <f t="shared" si="4"/>
        <v>266</v>
      </c>
      <c r="D269" s="42" t="s">
        <v>87</v>
      </c>
      <c r="E269" s="42" t="s">
        <v>106</v>
      </c>
      <c r="F269" s="24">
        <v>16</v>
      </c>
      <c r="G269" s="24"/>
      <c r="H269" s="24"/>
      <c r="I269" s="24"/>
      <c r="J269" s="24"/>
      <c r="K269" s="24"/>
      <c r="L269" s="24"/>
      <c r="M269" s="12">
        <v>1977</v>
      </c>
      <c r="N269" s="25">
        <v>25</v>
      </c>
      <c r="O269" s="14">
        <v>41673</v>
      </c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3">
        <v>33639</v>
      </c>
      <c r="AB269" s="13"/>
      <c r="AC269" s="13"/>
      <c r="AD269" s="13"/>
      <c r="AE269" s="13"/>
      <c r="AF269" s="48"/>
      <c r="AG269" s="48"/>
      <c r="AH269" s="48"/>
      <c r="AI269" s="48"/>
      <c r="AJ269" s="60"/>
      <c r="AK269" s="60"/>
      <c r="AL269" s="60"/>
      <c r="AM269" s="48"/>
      <c r="AN269" s="48"/>
      <c r="AO269" s="48"/>
      <c r="AP269" s="48"/>
      <c r="AQ269" s="48"/>
      <c r="AR269" s="48"/>
      <c r="AS269" s="48"/>
      <c r="AT269" s="48" t="s">
        <v>11</v>
      </c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 t="s">
        <v>85</v>
      </c>
    </row>
    <row r="270" spans="2:62" s="46" customFormat="1" ht="42.95" customHeight="1">
      <c r="B270" s="1">
        <f t="shared" si="4"/>
        <v>267</v>
      </c>
      <c r="D270" s="42" t="s">
        <v>87</v>
      </c>
      <c r="E270" s="6" t="s">
        <v>69</v>
      </c>
      <c r="F270" s="24">
        <v>17</v>
      </c>
      <c r="G270" s="24"/>
      <c r="H270" s="24"/>
      <c r="I270" s="24"/>
      <c r="J270" s="24"/>
      <c r="K270" s="24"/>
      <c r="L270" s="24"/>
      <c r="M270" s="1">
        <v>1961</v>
      </c>
      <c r="N270" s="19">
        <v>24</v>
      </c>
      <c r="O270" s="14">
        <v>34814</v>
      </c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2">
        <v>34260</v>
      </c>
      <c r="AB270" s="2"/>
      <c r="AC270" s="2"/>
      <c r="AD270" s="2"/>
      <c r="AE270" s="2"/>
      <c r="AF270" s="48"/>
      <c r="AG270" s="48"/>
      <c r="AH270" s="48"/>
      <c r="AI270" s="48"/>
      <c r="AJ270" s="60"/>
      <c r="AK270" s="60"/>
      <c r="AL270" s="60"/>
      <c r="AM270" s="48"/>
      <c r="AN270" s="48"/>
      <c r="AO270" s="48"/>
      <c r="AP270" s="48"/>
      <c r="AQ270" s="48"/>
      <c r="AR270" s="48"/>
      <c r="AS270" s="48"/>
      <c r="AT270" s="48" t="s">
        <v>11</v>
      </c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 t="s">
        <v>84</v>
      </c>
      <c r="BI270" s="48"/>
      <c r="BJ270" s="48"/>
    </row>
    <row r="271" spans="2:62" s="46" customFormat="1" ht="42.95" customHeight="1">
      <c r="B271" s="1">
        <f t="shared" si="4"/>
        <v>268</v>
      </c>
      <c r="D271" s="42" t="s">
        <v>87</v>
      </c>
      <c r="E271" s="6" t="s">
        <v>119</v>
      </c>
      <c r="F271" s="24">
        <v>2</v>
      </c>
      <c r="G271" s="24"/>
      <c r="H271" s="24"/>
      <c r="I271" s="24"/>
      <c r="J271" s="24"/>
      <c r="K271" s="24"/>
      <c r="L271" s="24"/>
      <c r="M271" s="16">
        <v>1984</v>
      </c>
      <c r="N271" s="27">
        <v>23</v>
      </c>
      <c r="O271" s="14">
        <v>41718</v>
      </c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>
        <v>33648</v>
      </c>
      <c r="AB271" s="14"/>
      <c r="AC271" s="14"/>
      <c r="AD271" s="14"/>
      <c r="AE271" s="14"/>
      <c r="AF271" s="48"/>
      <c r="AG271" s="48"/>
      <c r="AH271" s="48"/>
      <c r="AI271" s="48"/>
      <c r="AJ271" s="60"/>
      <c r="AK271" s="60"/>
      <c r="AL271" s="60"/>
      <c r="AM271" s="48"/>
      <c r="AN271" s="48"/>
      <c r="AO271" s="48"/>
      <c r="AP271" s="48"/>
      <c r="AQ271" s="48"/>
      <c r="AR271" s="48"/>
      <c r="AS271" s="48"/>
      <c r="AT271" s="48" t="s">
        <v>11</v>
      </c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 t="s">
        <v>84</v>
      </c>
      <c r="BI271" s="48"/>
      <c r="BJ271" s="48"/>
    </row>
    <row r="272" spans="2:62" s="46" customFormat="1" ht="42.95" customHeight="1">
      <c r="B272" s="1">
        <f t="shared" si="4"/>
        <v>269</v>
      </c>
      <c r="D272" s="42" t="s">
        <v>87</v>
      </c>
      <c r="E272" s="6" t="s">
        <v>77</v>
      </c>
      <c r="F272" s="24">
        <v>2</v>
      </c>
      <c r="G272" s="24"/>
      <c r="H272" s="24"/>
      <c r="I272" s="24"/>
      <c r="J272" s="24"/>
      <c r="K272" s="24"/>
      <c r="L272" s="24"/>
      <c r="M272" s="16">
        <v>1985</v>
      </c>
      <c r="N272" s="27">
        <v>23</v>
      </c>
      <c r="O272" s="14">
        <v>41640</v>
      </c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>
        <v>33892</v>
      </c>
      <c r="AB272" s="14"/>
      <c r="AC272" s="14"/>
      <c r="AD272" s="14"/>
      <c r="AE272" s="14"/>
      <c r="AF272" s="48"/>
      <c r="AG272" s="48"/>
      <c r="AH272" s="48"/>
      <c r="AI272" s="48"/>
      <c r="AJ272" s="60"/>
      <c r="AK272" s="60"/>
      <c r="AL272" s="60"/>
      <c r="AM272" s="48"/>
      <c r="AN272" s="48"/>
      <c r="AO272" s="48"/>
      <c r="AP272" s="48"/>
      <c r="AQ272" s="48"/>
      <c r="AR272" s="48"/>
      <c r="AS272" s="48"/>
      <c r="AT272" s="48" t="s">
        <v>10</v>
      </c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 t="s">
        <v>11</v>
      </c>
      <c r="BI272" s="48"/>
      <c r="BJ272" s="48" t="s">
        <v>84</v>
      </c>
    </row>
    <row r="273" spans="2:65" s="46" customFormat="1" ht="42.95" customHeight="1">
      <c r="B273" s="1">
        <f t="shared" si="4"/>
        <v>270</v>
      </c>
      <c r="D273" s="42" t="s">
        <v>87</v>
      </c>
      <c r="E273" s="6" t="s">
        <v>88</v>
      </c>
      <c r="F273" s="24" t="s">
        <v>137</v>
      </c>
      <c r="G273" s="24"/>
      <c r="H273" s="24"/>
      <c r="I273" s="24"/>
      <c r="J273" s="24"/>
      <c r="K273" s="24"/>
      <c r="L273" s="24"/>
      <c r="M273" s="12">
        <v>1982</v>
      </c>
      <c r="N273" s="25">
        <v>22</v>
      </c>
      <c r="O273" s="14">
        <v>41673</v>
      </c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3">
        <v>33639</v>
      </c>
      <c r="AB273" s="13"/>
      <c r="AC273" s="13"/>
      <c r="AD273" s="13"/>
      <c r="AE273" s="13"/>
      <c r="AF273" s="48"/>
      <c r="AG273" s="48"/>
      <c r="AH273" s="48"/>
      <c r="AI273" s="48"/>
      <c r="AJ273" s="60"/>
      <c r="AK273" s="60"/>
      <c r="AL273" s="60"/>
      <c r="AM273" s="48"/>
      <c r="AN273" s="48"/>
      <c r="AO273" s="48"/>
      <c r="AP273" s="48"/>
      <c r="AQ273" s="48"/>
      <c r="AR273" s="48"/>
      <c r="AS273" s="48"/>
      <c r="AT273" s="48" t="s">
        <v>11</v>
      </c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 t="s">
        <v>85</v>
      </c>
    </row>
    <row r="274" spans="2:65" s="46" customFormat="1" ht="42.95" customHeight="1">
      <c r="B274" s="1">
        <f t="shared" si="4"/>
        <v>271</v>
      </c>
      <c r="D274" s="42" t="s">
        <v>87</v>
      </c>
      <c r="E274" s="6" t="s">
        <v>77</v>
      </c>
      <c r="F274" s="24">
        <v>3</v>
      </c>
      <c r="G274" s="24"/>
      <c r="H274" s="24"/>
      <c r="I274" s="24"/>
      <c r="J274" s="24"/>
      <c r="K274" s="24"/>
      <c r="L274" s="24"/>
      <c r="M274" s="16">
        <v>1987</v>
      </c>
      <c r="N274" s="27">
        <v>21</v>
      </c>
      <c r="O274" s="14">
        <v>41718</v>
      </c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>
        <v>34059</v>
      </c>
      <c r="AB274" s="14"/>
      <c r="AC274" s="14"/>
      <c r="AD274" s="14"/>
      <c r="AE274" s="14"/>
      <c r="AF274" s="48"/>
      <c r="AG274" s="48"/>
      <c r="AH274" s="48"/>
      <c r="AI274" s="48"/>
      <c r="AJ274" s="60"/>
      <c r="AK274" s="60"/>
      <c r="AL274" s="60"/>
      <c r="AM274" s="48"/>
      <c r="AN274" s="48"/>
      <c r="AO274" s="48"/>
      <c r="AP274" s="48"/>
      <c r="AQ274" s="48"/>
      <c r="AR274" s="48"/>
      <c r="AS274" s="48"/>
      <c r="AT274" s="48" t="s">
        <v>11</v>
      </c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 t="s">
        <v>15</v>
      </c>
      <c r="BI274" s="48"/>
      <c r="BJ274" s="48" t="s">
        <v>84</v>
      </c>
    </row>
    <row r="275" spans="2:65" s="46" customFormat="1" ht="42.95" customHeight="1">
      <c r="B275" s="1">
        <f t="shared" si="4"/>
        <v>272</v>
      </c>
      <c r="D275" s="42" t="s">
        <v>87</v>
      </c>
      <c r="E275" s="6" t="s">
        <v>94</v>
      </c>
      <c r="F275" s="24" t="s">
        <v>26</v>
      </c>
      <c r="G275" s="24"/>
      <c r="H275" s="24"/>
      <c r="I275" s="24"/>
      <c r="J275" s="24"/>
      <c r="K275" s="24"/>
      <c r="L275" s="24"/>
      <c r="M275" s="4" t="s">
        <v>52</v>
      </c>
      <c r="N275" s="32">
        <v>21</v>
      </c>
      <c r="O275" s="14">
        <v>42346</v>
      </c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0">
        <v>33953</v>
      </c>
      <c r="AB275" s="10"/>
      <c r="AC275" s="10"/>
      <c r="AD275" s="10"/>
      <c r="AE275" s="10"/>
      <c r="AF275" s="48"/>
      <c r="AG275" s="48"/>
      <c r="AH275" s="48"/>
      <c r="AI275" s="48"/>
      <c r="AJ275" s="60"/>
      <c r="AK275" s="60"/>
      <c r="AL275" s="60"/>
      <c r="AM275" s="48"/>
      <c r="AN275" s="48"/>
      <c r="AO275" s="48"/>
      <c r="AP275" s="48"/>
      <c r="AQ275" s="48"/>
      <c r="AR275" s="48"/>
      <c r="AS275" s="48"/>
      <c r="AT275" s="48" t="s">
        <v>11</v>
      </c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 t="s">
        <v>84</v>
      </c>
      <c r="BI275" s="48"/>
      <c r="BJ275" s="48"/>
    </row>
    <row r="276" spans="2:65" s="46" customFormat="1" ht="42.95" customHeight="1">
      <c r="B276" s="1">
        <f t="shared" si="4"/>
        <v>273</v>
      </c>
      <c r="D276" s="42" t="s">
        <v>87</v>
      </c>
      <c r="E276" s="42" t="s">
        <v>101</v>
      </c>
      <c r="F276" s="7">
        <v>26</v>
      </c>
      <c r="G276" s="7"/>
      <c r="H276" s="7"/>
      <c r="I276" s="7"/>
      <c r="J276" s="7"/>
      <c r="K276" s="7"/>
      <c r="L276" s="7"/>
      <c r="M276" s="1">
        <v>1998</v>
      </c>
      <c r="N276" s="19">
        <v>20</v>
      </c>
      <c r="O276" s="2">
        <v>41996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v>36202</v>
      </c>
      <c r="AB276" s="2"/>
      <c r="AC276" s="2"/>
      <c r="AD276" s="2"/>
      <c r="AE276" s="2"/>
      <c r="AF276" s="48"/>
      <c r="AG276" s="48"/>
      <c r="AH276" s="48"/>
      <c r="AI276" s="48"/>
      <c r="AJ276" s="60" t="s">
        <v>10</v>
      </c>
      <c r="AK276" s="60"/>
      <c r="AL276" s="60"/>
      <c r="AM276" s="48"/>
      <c r="AN276" s="48"/>
      <c r="AO276" s="48"/>
      <c r="AP276" s="48" t="s">
        <v>11</v>
      </c>
      <c r="AQ276" s="48"/>
      <c r="AR276" s="48"/>
      <c r="AS276" s="48"/>
      <c r="AT276" s="48"/>
      <c r="AU276" s="48"/>
      <c r="AV276" s="48" t="s">
        <v>84</v>
      </c>
      <c r="AW276" s="48"/>
      <c r="AX276" s="48"/>
      <c r="AY276" s="48"/>
      <c r="AZ276" s="48"/>
      <c r="BA276" s="48" t="s">
        <v>10</v>
      </c>
      <c r="BB276" s="48"/>
      <c r="BC276" s="48"/>
      <c r="BD276" s="48"/>
      <c r="BE276" s="48"/>
      <c r="BF276" s="48" t="s">
        <v>13</v>
      </c>
      <c r="BG276" s="48"/>
      <c r="BH276" s="48"/>
      <c r="BI276" s="48"/>
      <c r="BJ276" s="48" t="s">
        <v>11</v>
      </c>
    </row>
    <row r="277" spans="2:65" s="46" customFormat="1" ht="42.95" customHeight="1">
      <c r="B277" s="1">
        <f t="shared" si="4"/>
        <v>274</v>
      </c>
      <c r="D277" s="42" t="s">
        <v>87</v>
      </c>
      <c r="E277" s="6" t="s">
        <v>135</v>
      </c>
      <c r="F277" s="24">
        <v>7</v>
      </c>
      <c r="G277" s="24"/>
      <c r="H277" s="24"/>
      <c r="I277" s="24"/>
      <c r="J277" s="24"/>
      <c r="K277" s="24"/>
      <c r="L277" s="24"/>
      <c r="M277" s="12">
        <v>1961</v>
      </c>
      <c r="N277" s="25">
        <v>20</v>
      </c>
      <c r="O277" s="2">
        <v>41852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13">
        <v>34348</v>
      </c>
      <c r="AB277" s="13"/>
      <c r="AC277" s="13"/>
      <c r="AD277" s="13"/>
      <c r="AE277" s="13"/>
      <c r="AF277" s="48"/>
      <c r="AG277" s="48"/>
      <c r="AH277" s="48"/>
      <c r="AI277" s="48"/>
      <c r="AJ277" s="60"/>
      <c r="AK277" s="60"/>
      <c r="AL277" s="60"/>
      <c r="AM277" s="48"/>
      <c r="AN277" s="48"/>
      <c r="AO277" s="48"/>
      <c r="AP277" s="48"/>
      <c r="AQ277" s="48"/>
      <c r="AR277" s="48"/>
      <c r="AS277" s="48"/>
      <c r="AT277" s="48"/>
      <c r="AU277" s="48" t="s">
        <v>10</v>
      </c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 t="s">
        <v>85</v>
      </c>
      <c r="BI277" s="48"/>
      <c r="BJ277" s="48"/>
    </row>
    <row r="278" spans="2:65" s="46" customFormat="1" ht="42.95" customHeight="1">
      <c r="B278" s="1">
        <f t="shared" si="4"/>
        <v>275</v>
      </c>
      <c r="C278" s="91">
        <v>5.9035001000009104E+16</v>
      </c>
      <c r="D278" s="42" t="s">
        <v>87</v>
      </c>
      <c r="E278" s="6" t="s">
        <v>104</v>
      </c>
      <c r="F278" s="24">
        <v>5</v>
      </c>
      <c r="G278" s="91">
        <v>617060</v>
      </c>
      <c r="H278" s="24" t="s">
        <v>290</v>
      </c>
      <c r="I278" s="24"/>
      <c r="J278" s="24"/>
      <c r="K278" s="65" t="s">
        <v>235</v>
      </c>
      <c r="L278" s="24" t="s">
        <v>233</v>
      </c>
      <c r="M278" s="1">
        <v>1969</v>
      </c>
      <c r="N278" s="19">
        <v>20</v>
      </c>
      <c r="O278" s="2">
        <v>33630</v>
      </c>
      <c r="P278" s="22">
        <v>5</v>
      </c>
      <c r="Q278" s="22">
        <v>4</v>
      </c>
      <c r="R278" s="62">
        <v>3640.7</v>
      </c>
      <c r="S278" s="1">
        <v>70</v>
      </c>
      <c r="T278" s="70">
        <v>3323.6</v>
      </c>
      <c r="U278" s="2"/>
      <c r="V278" s="2"/>
      <c r="W278" s="2"/>
      <c r="X278" s="2"/>
      <c r="Y278" s="2"/>
      <c r="Z278" s="62" t="s">
        <v>266</v>
      </c>
      <c r="AA278" s="2">
        <v>33743</v>
      </c>
      <c r="AB278" s="28">
        <f>M278</f>
        <v>1969</v>
      </c>
      <c r="AC278" s="2"/>
      <c r="AD278" s="2"/>
      <c r="AE278" s="2"/>
      <c r="AF278" s="48"/>
      <c r="AG278" s="48"/>
      <c r="AH278" s="48"/>
      <c r="AI278" s="48"/>
      <c r="AJ278" s="60"/>
      <c r="AK278" s="60"/>
      <c r="AL278" s="60"/>
      <c r="AM278" s="48"/>
      <c r="AN278" s="48"/>
      <c r="AO278" s="48"/>
      <c r="AP278" s="48"/>
      <c r="AQ278" s="48"/>
      <c r="AR278" s="48"/>
      <c r="AS278" s="48"/>
      <c r="AT278" s="48"/>
      <c r="AU278" s="48" t="s">
        <v>11</v>
      </c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 t="s">
        <v>85</v>
      </c>
      <c r="BI278" s="48"/>
      <c r="BJ278" s="48"/>
      <c r="BK278" s="65" t="s">
        <v>304</v>
      </c>
      <c r="BL278" s="65" t="s">
        <v>273</v>
      </c>
      <c r="BM278" s="65" t="s">
        <v>305</v>
      </c>
    </row>
    <row r="279" spans="2:65" s="46" customFormat="1" ht="42.95" customHeight="1">
      <c r="B279" s="1">
        <f t="shared" si="4"/>
        <v>276</v>
      </c>
      <c r="D279" s="42" t="s">
        <v>87</v>
      </c>
      <c r="E279" s="6" t="s">
        <v>138</v>
      </c>
      <c r="F279" s="24">
        <v>30</v>
      </c>
      <c r="G279" s="24"/>
      <c r="H279" s="24"/>
      <c r="I279" s="24"/>
      <c r="J279" s="24"/>
      <c r="K279" s="24"/>
      <c r="L279" s="24"/>
      <c r="M279" s="1">
        <v>1989</v>
      </c>
      <c r="N279" s="19">
        <v>19</v>
      </c>
      <c r="O279" s="2">
        <v>41718</v>
      </c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v>33807</v>
      </c>
      <c r="AB279" s="2"/>
      <c r="AC279" s="2"/>
      <c r="AD279" s="2"/>
      <c r="AE279" s="2"/>
      <c r="AF279" s="48"/>
      <c r="AG279" s="48"/>
      <c r="AH279" s="48"/>
      <c r="AI279" s="48"/>
      <c r="AJ279" s="60"/>
      <c r="AK279" s="60"/>
      <c r="AL279" s="60"/>
      <c r="AM279" s="48"/>
      <c r="AN279" s="48"/>
      <c r="AO279" s="48"/>
      <c r="AP279" s="48"/>
      <c r="AQ279" s="48"/>
      <c r="AR279" s="48"/>
      <c r="AS279" s="48"/>
      <c r="AT279" s="48"/>
      <c r="AU279" s="48" t="s">
        <v>11</v>
      </c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 t="s">
        <v>15</v>
      </c>
      <c r="BI279" s="48"/>
      <c r="BJ279" s="48" t="s">
        <v>84</v>
      </c>
    </row>
    <row r="280" spans="2:65" s="46" customFormat="1" ht="42.95" customHeight="1">
      <c r="B280" s="1">
        <f t="shared" si="4"/>
        <v>277</v>
      </c>
      <c r="D280" s="42" t="s">
        <v>87</v>
      </c>
      <c r="E280" s="6" t="s">
        <v>72</v>
      </c>
      <c r="F280" s="24" t="s">
        <v>38</v>
      </c>
      <c r="G280" s="24"/>
      <c r="H280" s="24"/>
      <c r="I280" s="24"/>
      <c r="J280" s="24"/>
      <c r="K280" s="24"/>
      <c r="L280" s="24"/>
      <c r="M280" s="12">
        <v>1989</v>
      </c>
      <c r="N280" s="25">
        <v>19</v>
      </c>
      <c r="O280" s="2">
        <v>40170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3">
        <v>38692</v>
      </c>
      <c r="AB280" s="13"/>
      <c r="AC280" s="13"/>
      <c r="AD280" s="13"/>
      <c r="AE280" s="13"/>
      <c r="AF280" s="48"/>
      <c r="AG280" s="48"/>
      <c r="AH280" s="48"/>
      <c r="AI280" s="48"/>
      <c r="AJ280" s="60"/>
      <c r="AK280" s="60"/>
      <c r="AL280" s="60"/>
      <c r="AM280" s="48"/>
      <c r="AN280" s="48"/>
      <c r="AO280" s="48"/>
      <c r="AP280" s="48"/>
      <c r="AQ280" s="48"/>
      <c r="AR280" s="48"/>
      <c r="AS280" s="48"/>
      <c r="AT280" s="48"/>
      <c r="AU280" s="48" t="s">
        <v>23</v>
      </c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 t="s">
        <v>10</v>
      </c>
      <c r="BI280" s="48"/>
      <c r="BJ280" s="48" t="s">
        <v>78</v>
      </c>
    </row>
    <row r="281" spans="2:65" s="46" customFormat="1" ht="42.95" customHeight="1">
      <c r="B281" s="1">
        <f t="shared" si="4"/>
        <v>278</v>
      </c>
      <c r="D281" s="42" t="s">
        <v>87</v>
      </c>
      <c r="E281" s="6" t="s">
        <v>64</v>
      </c>
      <c r="F281" s="24" t="s">
        <v>22</v>
      </c>
      <c r="G281" s="24"/>
      <c r="H281" s="24"/>
      <c r="I281" s="24"/>
      <c r="J281" s="24"/>
      <c r="K281" s="24"/>
      <c r="L281" s="24"/>
      <c r="M281" s="5">
        <v>1987</v>
      </c>
      <c r="N281" s="20">
        <v>18</v>
      </c>
      <c r="O281" s="9">
        <v>37519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>
        <v>33901</v>
      </c>
      <c r="AB281" s="9"/>
      <c r="AC281" s="9"/>
      <c r="AD281" s="9"/>
      <c r="AE281" s="9"/>
      <c r="AF281" s="48"/>
      <c r="AG281" s="48"/>
      <c r="AH281" s="48"/>
      <c r="AI281" s="48" t="s">
        <v>23</v>
      </c>
      <c r="AJ281" s="60"/>
      <c r="AK281" s="60"/>
      <c r="AL281" s="60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 t="s">
        <v>84</v>
      </c>
      <c r="BI281" s="48"/>
      <c r="BJ281" s="48"/>
    </row>
    <row r="282" spans="2:65" s="46" customFormat="1" ht="42.95" customHeight="1">
      <c r="B282" s="1">
        <f t="shared" si="4"/>
        <v>279</v>
      </c>
      <c r="D282" s="42" t="s">
        <v>87</v>
      </c>
      <c r="E282" s="6" t="s">
        <v>139</v>
      </c>
      <c r="F282" s="24">
        <v>3</v>
      </c>
      <c r="G282" s="24"/>
      <c r="H282" s="24"/>
      <c r="I282" s="24"/>
      <c r="J282" s="24"/>
      <c r="K282" s="24"/>
      <c r="L282" s="24"/>
      <c r="M282" s="1">
        <v>1982</v>
      </c>
      <c r="N282" s="19">
        <v>18</v>
      </c>
      <c r="O282" s="2">
        <v>37498</v>
      </c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>
        <v>33864</v>
      </c>
      <c r="AB282" s="2"/>
      <c r="AC282" s="2"/>
      <c r="AD282" s="2"/>
      <c r="AE282" s="2"/>
      <c r="AF282" s="48"/>
      <c r="AG282" s="48"/>
      <c r="AH282" s="48"/>
      <c r="AI282" s="48"/>
      <c r="AJ282" s="60"/>
      <c r="AK282" s="60"/>
      <c r="AL282" s="60"/>
      <c r="AM282" s="48"/>
      <c r="AN282" s="48"/>
      <c r="AO282" s="48"/>
      <c r="AP282" s="48"/>
      <c r="AQ282" s="48"/>
      <c r="AR282" s="48"/>
      <c r="AS282" s="48"/>
      <c r="AT282" s="48"/>
      <c r="AU282" s="48" t="s">
        <v>11</v>
      </c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 t="s">
        <v>10</v>
      </c>
      <c r="BI282" s="48"/>
      <c r="BJ282" s="48" t="s">
        <v>10</v>
      </c>
    </row>
    <row r="283" spans="2:65" s="46" customFormat="1" ht="42.95" customHeight="1">
      <c r="B283" s="1">
        <f t="shared" si="4"/>
        <v>280</v>
      </c>
      <c r="D283" s="42" t="s">
        <v>87</v>
      </c>
      <c r="E283" s="6" t="s">
        <v>138</v>
      </c>
      <c r="F283" s="24">
        <v>14</v>
      </c>
      <c r="G283" s="24"/>
      <c r="H283" s="24"/>
      <c r="I283" s="24"/>
      <c r="J283" s="24"/>
      <c r="K283" s="24"/>
      <c r="L283" s="24"/>
      <c r="M283" s="1">
        <v>1973</v>
      </c>
      <c r="N283" s="19">
        <v>17</v>
      </c>
      <c r="O283" s="2">
        <v>41688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7" t="s">
        <v>162</v>
      </c>
      <c r="AB283" s="7"/>
      <c r="AC283" s="7"/>
      <c r="AD283" s="7"/>
      <c r="AE283" s="7"/>
      <c r="AF283" s="48"/>
      <c r="AG283" s="48"/>
      <c r="AH283" s="48"/>
      <c r="AI283" s="48"/>
      <c r="AJ283" s="60"/>
      <c r="AK283" s="60"/>
      <c r="AL283" s="60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 t="s">
        <v>11</v>
      </c>
      <c r="BJ283" s="48" t="s">
        <v>10</v>
      </c>
    </row>
    <row r="284" spans="2:65" s="46" customFormat="1" ht="42.95" customHeight="1">
      <c r="B284" s="1">
        <f t="shared" si="4"/>
        <v>281</v>
      </c>
      <c r="D284" s="42" t="s">
        <v>87</v>
      </c>
      <c r="E284" s="6" t="s">
        <v>138</v>
      </c>
      <c r="F284" s="24">
        <v>19</v>
      </c>
      <c r="G284" s="24"/>
      <c r="H284" s="24"/>
      <c r="I284" s="24"/>
      <c r="J284" s="24"/>
      <c r="K284" s="24"/>
      <c r="L284" s="24"/>
      <c r="M284" s="1">
        <v>1980</v>
      </c>
      <c r="N284" s="19">
        <v>17</v>
      </c>
      <c r="O284" s="2">
        <v>41718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>
        <v>41718</v>
      </c>
      <c r="AB284" s="2"/>
      <c r="AC284" s="2"/>
      <c r="AD284" s="2"/>
      <c r="AE284" s="2"/>
      <c r="AF284" s="48"/>
      <c r="AG284" s="48"/>
      <c r="AH284" s="48"/>
      <c r="AI284" s="48"/>
      <c r="AJ284" s="60"/>
      <c r="AK284" s="60"/>
      <c r="AL284" s="60"/>
      <c r="AM284" s="48"/>
      <c r="AN284" s="48"/>
      <c r="AO284" s="48"/>
      <c r="AP284" s="48"/>
      <c r="AQ284" s="48"/>
      <c r="AR284" s="48"/>
      <c r="AS284" s="48"/>
      <c r="AT284" s="48"/>
      <c r="AU284" s="48" t="s">
        <v>11</v>
      </c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 t="s">
        <v>15</v>
      </c>
      <c r="BJ284" s="48" t="s">
        <v>84</v>
      </c>
    </row>
    <row r="285" spans="2:65" s="46" customFormat="1" ht="42.95" customHeight="1">
      <c r="B285" s="1">
        <f t="shared" si="4"/>
        <v>282</v>
      </c>
      <c r="D285" s="42" t="s">
        <v>87</v>
      </c>
      <c r="E285" s="6" t="s">
        <v>72</v>
      </c>
      <c r="F285" s="24">
        <v>67</v>
      </c>
      <c r="G285" s="24"/>
      <c r="H285" s="24"/>
      <c r="I285" s="24"/>
      <c r="J285" s="24"/>
      <c r="K285" s="24"/>
      <c r="L285" s="24"/>
      <c r="M285" s="1">
        <v>1970</v>
      </c>
      <c r="N285" s="19">
        <v>15</v>
      </c>
      <c r="O285" s="2">
        <v>41705</v>
      </c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>
        <v>34184</v>
      </c>
      <c r="AB285" s="2"/>
      <c r="AC285" s="2"/>
      <c r="AD285" s="2"/>
      <c r="AE285" s="2"/>
      <c r="AF285" s="48"/>
      <c r="AG285" s="48"/>
      <c r="AH285" s="48"/>
      <c r="AI285" s="48"/>
      <c r="AJ285" s="60"/>
      <c r="AK285" s="60"/>
      <c r="AL285" s="60"/>
      <c r="AM285" s="48"/>
      <c r="AN285" s="48"/>
      <c r="AO285" s="48"/>
      <c r="AP285" s="48"/>
      <c r="AQ285" s="48"/>
      <c r="AR285" s="48"/>
      <c r="AS285" s="48"/>
      <c r="AT285" s="48"/>
      <c r="AU285" s="48" t="s">
        <v>11</v>
      </c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 t="s">
        <v>84</v>
      </c>
      <c r="BJ285" s="48" t="s">
        <v>10</v>
      </c>
    </row>
    <row r="286" spans="2:65" s="46" customFormat="1" ht="42.95" customHeight="1">
      <c r="B286" s="1">
        <f t="shared" si="4"/>
        <v>283</v>
      </c>
      <c r="D286" s="42" t="s">
        <v>87</v>
      </c>
      <c r="E286" s="6" t="s">
        <v>69</v>
      </c>
      <c r="F286" s="24" t="s">
        <v>49</v>
      </c>
      <c r="G286" s="24"/>
      <c r="H286" s="24"/>
      <c r="I286" s="24"/>
      <c r="J286" s="24"/>
      <c r="K286" s="24"/>
      <c r="L286" s="24"/>
      <c r="M286" s="1">
        <v>1967</v>
      </c>
      <c r="N286" s="19">
        <v>15</v>
      </c>
      <c r="O286" s="2">
        <v>34971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>
        <v>34037</v>
      </c>
      <c r="AB286" s="2"/>
      <c r="AC286" s="2"/>
      <c r="AD286" s="2"/>
      <c r="AE286" s="2"/>
      <c r="AF286" s="48"/>
      <c r="AG286" s="48"/>
      <c r="AH286" s="48"/>
      <c r="AI286" s="48"/>
      <c r="AJ286" s="60"/>
      <c r="AK286" s="60"/>
      <c r="AL286" s="60"/>
      <c r="AM286" s="48"/>
      <c r="AN286" s="48"/>
      <c r="AO286" s="48"/>
      <c r="AP286" s="48"/>
      <c r="AQ286" s="48"/>
      <c r="AR286" s="48"/>
      <c r="AS286" s="48"/>
      <c r="AT286" s="48"/>
      <c r="AU286" s="48" t="s">
        <v>56</v>
      </c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 t="s">
        <v>84</v>
      </c>
      <c r="BJ286" s="48" t="s">
        <v>10</v>
      </c>
    </row>
    <row r="287" spans="2:65" s="46" customFormat="1" ht="42.95" customHeight="1">
      <c r="B287" s="1">
        <f t="shared" si="4"/>
        <v>284</v>
      </c>
      <c r="D287" s="42" t="s">
        <v>87</v>
      </c>
      <c r="E287" s="6" t="s">
        <v>138</v>
      </c>
      <c r="F287" s="24">
        <v>16</v>
      </c>
      <c r="G287" s="24"/>
      <c r="H287" s="24"/>
      <c r="I287" s="24"/>
      <c r="J287" s="24"/>
      <c r="K287" s="24"/>
      <c r="L287" s="24"/>
      <c r="M287" s="1">
        <v>1974</v>
      </c>
      <c r="N287" s="19">
        <v>15</v>
      </c>
      <c r="O287" s="2">
        <v>41688</v>
      </c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7" t="s">
        <v>158</v>
      </c>
      <c r="AB287" s="7"/>
      <c r="AC287" s="7"/>
      <c r="AD287" s="7"/>
      <c r="AE287" s="7"/>
      <c r="AF287" s="48"/>
      <c r="AG287" s="48"/>
      <c r="AH287" s="48"/>
      <c r="AI287" s="48"/>
      <c r="AJ287" s="60"/>
      <c r="AK287" s="60"/>
      <c r="AL287" s="60"/>
      <c r="AM287" s="48"/>
      <c r="AN287" s="48"/>
      <c r="AO287" s="48"/>
      <c r="AP287" s="48"/>
      <c r="AQ287" s="48"/>
      <c r="AR287" s="48"/>
      <c r="AS287" s="48"/>
      <c r="AT287" s="48"/>
      <c r="AU287" s="48" t="s">
        <v>11</v>
      </c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 t="s">
        <v>10</v>
      </c>
      <c r="BJ287" s="48"/>
    </row>
    <row r="288" spans="2:65" s="46" customFormat="1" ht="42.95" customHeight="1">
      <c r="B288" s="1">
        <f t="shared" si="4"/>
        <v>285</v>
      </c>
      <c r="D288" s="42" t="s">
        <v>87</v>
      </c>
      <c r="E288" s="6" t="s">
        <v>135</v>
      </c>
      <c r="F288" s="24">
        <v>9</v>
      </c>
      <c r="G288" s="24"/>
      <c r="H288" s="24"/>
      <c r="I288" s="24"/>
      <c r="J288" s="24"/>
      <c r="K288" s="24"/>
      <c r="L288" s="24"/>
      <c r="M288" s="12">
        <v>1960</v>
      </c>
      <c r="N288" s="25">
        <v>14</v>
      </c>
      <c r="O288" s="2">
        <v>29979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13">
        <v>37201</v>
      </c>
      <c r="AB288" s="13"/>
      <c r="AC288" s="13"/>
      <c r="AD288" s="13"/>
      <c r="AE288" s="13"/>
      <c r="AF288" s="48"/>
      <c r="AG288" s="48"/>
      <c r="AH288" s="48"/>
      <c r="AI288" s="48"/>
      <c r="AJ288" s="60"/>
      <c r="AK288" s="60"/>
      <c r="AL288" s="60"/>
      <c r="AM288" s="48"/>
      <c r="AN288" s="48"/>
      <c r="AO288" s="48"/>
      <c r="AP288" s="48"/>
      <c r="AQ288" s="48"/>
      <c r="AR288" s="48"/>
      <c r="AS288" s="48"/>
      <c r="AT288" s="48"/>
      <c r="AU288" s="48" t="s">
        <v>11</v>
      </c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 t="s">
        <v>10</v>
      </c>
      <c r="BJ288" s="48"/>
    </row>
    <row r="289" spans="2:65" s="46" customFormat="1" ht="42.95" customHeight="1">
      <c r="B289" s="1">
        <f t="shared" si="4"/>
        <v>286</v>
      </c>
      <c r="D289" s="42" t="s">
        <v>87</v>
      </c>
      <c r="E289" s="6" t="s">
        <v>79</v>
      </c>
      <c r="F289" s="24">
        <v>16</v>
      </c>
      <c r="G289" s="24"/>
      <c r="H289" s="24"/>
      <c r="I289" s="24"/>
      <c r="J289" s="24"/>
      <c r="K289" s="24"/>
      <c r="L289" s="24"/>
      <c r="M289" s="5">
        <v>1982</v>
      </c>
      <c r="N289" s="20">
        <v>11</v>
      </c>
      <c r="O289" s="2">
        <v>36579</v>
      </c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>
        <v>33783</v>
      </c>
      <c r="AB289" s="2"/>
      <c r="AC289" s="2"/>
      <c r="AD289" s="2"/>
      <c r="AE289" s="2"/>
      <c r="AF289" s="48"/>
      <c r="AG289" s="48"/>
      <c r="AH289" s="48"/>
      <c r="AI289" s="48"/>
      <c r="AJ289" s="60" t="s">
        <v>23</v>
      </c>
      <c r="AK289" s="60"/>
      <c r="AL289" s="60"/>
      <c r="AM289" s="48"/>
      <c r="AN289" s="48"/>
      <c r="AO289" s="48"/>
      <c r="AP289" s="48"/>
      <c r="AQ289" s="48"/>
      <c r="AR289" s="48"/>
      <c r="AS289" s="48" t="s">
        <v>10</v>
      </c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 t="s">
        <v>11</v>
      </c>
      <c r="BF289" s="48"/>
      <c r="BG289" s="48"/>
      <c r="BH289" s="48"/>
      <c r="BI289" s="48"/>
      <c r="BJ289" s="48"/>
    </row>
    <row r="290" spans="2:65" s="46" customFormat="1" ht="42.95" customHeight="1">
      <c r="B290" s="1">
        <f t="shared" si="4"/>
        <v>287</v>
      </c>
      <c r="D290" s="42" t="s">
        <v>87</v>
      </c>
      <c r="E290" s="6" t="s">
        <v>100</v>
      </c>
      <c r="F290" s="24">
        <v>11</v>
      </c>
      <c r="G290" s="24"/>
      <c r="H290" s="24"/>
      <c r="I290" s="24"/>
      <c r="J290" s="24"/>
      <c r="K290" s="24"/>
      <c r="L290" s="24"/>
      <c r="M290" s="5">
        <v>1983</v>
      </c>
      <c r="N290" s="19">
        <v>11</v>
      </c>
      <c r="O290" s="9">
        <v>37561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3">
        <v>33869</v>
      </c>
      <c r="AB290" s="13"/>
      <c r="AC290" s="13"/>
      <c r="AD290" s="13"/>
      <c r="AE290" s="13"/>
      <c r="AF290" s="48"/>
      <c r="AG290" s="48"/>
      <c r="AH290" s="48"/>
      <c r="AI290" s="48"/>
      <c r="AJ290" s="60"/>
      <c r="AK290" s="60"/>
      <c r="AL290" s="60"/>
      <c r="AM290" s="48"/>
      <c r="AN290" s="48"/>
      <c r="AO290" s="48" t="s">
        <v>11</v>
      </c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 t="s">
        <v>11</v>
      </c>
      <c r="BF290" s="48"/>
      <c r="BG290" s="48"/>
      <c r="BH290" s="48"/>
      <c r="BI290" s="48" t="s">
        <v>85</v>
      </c>
      <c r="BJ290" s="48" t="s">
        <v>10</v>
      </c>
    </row>
    <row r="291" spans="2:65" s="46" customFormat="1" ht="42.95" customHeight="1">
      <c r="B291" s="1">
        <f t="shared" si="4"/>
        <v>288</v>
      </c>
      <c r="D291" s="42" t="s">
        <v>87</v>
      </c>
      <c r="E291" s="6" t="s">
        <v>113</v>
      </c>
      <c r="F291" s="24">
        <v>6</v>
      </c>
      <c r="G291" s="24"/>
      <c r="H291" s="24"/>
      <c r="I291" s="24"/>
      <c r="J291" s="24"/>
      <c r="K291" s="24"/>
      <c r="L291" s="24"/>
      <c r="M291" s="5">
        <v>1985</v>
      </c>
      <c r="N291" s="20">
        <v>8</v>
      </c>
      <c r="O291" s="2">
        <v>35835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9">
        <v>33795</v>
      </c>
      <c r="AB291" s="9"/>
      <c r="AC291" s="9"/>
      <c r="AD291" s="9"/>
      <c r="AE291" s="9"/>
      <c r="AF291" s="48"/>
      <c r="AG291" s="48"/>
      <c r="AH291" s="48"/>
      <c r="AI291" s="48"/>
      <c r="AJ291" s="60" t="s">
        <v>23</v>
      </c>
      <c r="AK291" s="60"/>
      <c r="AL291" s="60"/>
      <c r="AM291" s="48"/>
      <c r="AN291" s="48"/>
      <c r="AO291" s="48"/>
      <c r="AP291" s="48"/>
      <c r="AQ291" s="48"/>
      <c r="AR291" s="48"/>
      <c r="AS291" s="48" t="s">
        <v>10</v>
      </c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</row>
    <row r="292" spans="2:65" s="46" customFormat="1" ht="42.95" customHeight="1">
      <c r="B292" s="1">
        <f t="shared" si="4"/>
        <v>289</v>
      </c>
      <c r="C292" s="91">
        <v>5.9035001000009104E+16</v>
      </c>
      <c r="D292" s="42" t="s">
        <v>87</v>
      </c>
      <c r="E292" s="6" t="s">
        <v>104</v>
      </c>
      <c r="F292" s="24" t="s">
        <v>26</v>
      </c>
      <c r="G292" s="91">
        <v>617060</v>
      </c>
      <c r="H292" s="24" t="s">
        <v>289</v>
      </c>
      <c r="I292" s="24"/>
      <c r="J292" s="24"/>
      <c r="K292" s="65" t="s">
        <v>235</v>
      </c>
      <c r="L292" s="24" t="s">
        <v>233</v>
      </c>
      <c r="M292" s="1">
        <v>1983</v>
      </c>
      <c r="N292" s="19">
        <v>8</v>
      </c>
      <c r="O292" s="2">
        <v>33738</v>
      </c>
      <c r="P292" s="22">
        <v>5</v>
      </c>
      <c r="Q292" s="22">
        <v>8</v>
      </c>
      <c r="R292" s="62">
        <v>6318.8</v>
      </c>
      <c r="S292" s="72">
        <f t="shared" ref="S292" si="5">AA292+AD292+AG292+AJ292</f>
        <v>33882</v>
      </c>
      <c r="T292" s="70">
        <v>5485.8</v>
      </c>
      <c r="U292" s="2"/>
      <c r="V292" s="2"/>
      <c r="W292" s="2"/>
      <c r="X292" s="2"/>
      <c r="Y292" s="2"/>
      <c r="Z292" s="62" t="s">
        <v>266</v>
      </c>
      <c r="AA292" s="2">
        <v>33882</v>
      </c>
      <c r="AB292" s="22">
        <v>2009</v>
      </c>
      <c r="AC292" s="2"/>
      <c r="AD292" s="2"/>
      <c r="AE292" s="2"/>
      <c r="AF292" s="48"/>
      <c r="AG292" s="48"/>
      <c r="AH292" s="48"/>
      <c r="AI292" s="48"/>
      <c r="AJ292" s="60"/>
      <c r="AK292" s="60"/>
      <c r="AL292" s="60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 t="s">
        <v>10</v>
      </c>
      <c r="BJ292" s="48" t="s">
        <v>10</v>
      </c>
      <c r="BK292" s="65" t="s">
        <v>301</v>
      </c>
      <c r="BL292" s="65" t="s">
        <v>302</v>
      </c>
      <c r="BM292" s="65" t="s">
        <v>303</v>
      </c>
    </row>
    <row r="293" spans="2:65" s="46" customFormat="1" ht="42.95" customHeight="1">
      <c r="B293" s="1">
        <f t="shared" si="4"/>
        <v>290</v>
      </c>
      <c r="D293" s="42" t="s">
        <v>87</v>
      </c>
      <c r="E293" s="6" t="s">
        <v>32</v>
      </c>
      <c r="F293" s="24">
        <v>43</v>
      </c>
      <c r="G293" s="24"/>
      <c r="H293" s="24"/>
      <c r="I293" s="24"/>
      <c r="J293" s="24"/>
      <c r="K293" s="24"/>
      <c r="L293" s="24"/>
      <c r="M293" s="1">
        <v>2009</v>
      </c>
      <c r="N293" s="19">
        <v>0</v>
      </c>
      <c r="O293" s="1">
        <v>2009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>
        <v>40330</v>
      </c>
      <c r="AB293" s="2"/>
      <c r="AC293" s="2"/>
      <c r="AD293" s="2"/>
      <c r="AE293" s="2"/>
      <c r="AF293" s="48"/>
      <c r="AG293" s="48"/>
      <c r="AH293" s="48"/>
      <c r="AI293" s="48"/>
      <c r="AJ293" s="60"/>
      <c r="AK293" s="60"/>
      <c r="AL293" s="60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 t="s">
        <v>23</v>
      </c>
      <c r="BJ293" s="48" t="s">
        <v>54</v>
      </c>
    </row>
    <row r="294" spans="2:65" s="46" customFormat="1" ht="42.95" customHeight="1">
      <c r="B294" s="1">
        <f t="shared" si="4"/>
        <v>291</v>
      </c>
      <c r="D294" s="42" t="s">
        <v>87</v>
      </c>
      <c r="E294" s="6" t="s">
        <v>66</v>
      </c>
      <c r="F294" s="24">
        <v>9</v>
      </c>
      <c r="G294" s="24"/>
      <c r="H294" s="24"/>
      <c r="I294" s="24"/>
      <c r="J294" s="24"/>
      <c r="K294" s="24"/>
      <c r="L294" s="24"/>
      <c r="M294" s="1">
        <v>1976</v>
      </c>
      <c r="N294" s="19">
        <v>0</v>
      </c>
      <c r="O294" s="2">
        <v>30025</v>
      </c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v>34764</v>
      </c>
      <c r="AB294" s="2"/>
      <c r="AC294" s="2"/>
      <c r="AD294" s="2"/>
      <c r="AE294" s="2"/>
      <c r="AF294" s="48"/>
      <c r="AG294" s="48"/>
      <c r="AH294" s="48"/>
      <c r="AI294" s="48"/>
      <c r="AJ294" s="60"/>
      <c r="AK294" s="60"/>
      <c r="AL294" s="60"/>
      <c r="AM294" s="48"/>
      <c r="AN294" s="48"/>
      <c r="AO294" s="48" t="s">
        <v>11</v>
      </c>
      <c r="AP294" s="48"/>
      <c r="AQ294" s="48"/>
      <c r="AR294" s="48"/>
      <c r="AS294" s="48"/>
      <c r="AT294" s="48"/>
      <c r="AU294" s="48"/>
      <c r="AV294" s="48" t="s">
        <v>10</v>
      </c>
      <c r="AW294" s="48"/>
      <c r="AX294" s="48"/>
      <c r="AY294" s="48"/>
      <c r="AZ294" s="48"/>
      <c r="BA294" s="48"/>
      <c r="BB294" s="48" t="s">
        <v>13</v>
      </c>
      <c r="BC294" s="48"/>
      <c r="BD294" s="48"/>
      <c r="BE294" s="48"/>
      <c r="BF294" s="48"/>
      <c r="BG294" s="48"/>
      <c r="BH294" s="48" t="s">
        <v>10</v>
      </c>
      <c r="BI294" s="48"/>
      <c r="BJ294" s="48"/>
    </row>
    <row r="295" spans="2:65" s="46" customFormat="1" ht="42.95" customHeight="1">
      <c r="B295" s="1">
        <f t="shared" si="4"/>
        <v>292</v>
      </c>
      <c r="D295" s="42" t="s">
        <v>87</v>
      </c>
      <c r="E295" s="6" t="s">
        <v>41</v>
      </c>
      <c r="F295" s="24" t="s">
        <v>29</v>
      </c>
      <c r="G295" s="24"/>
      <c r="H295" s="24"/>
      <c r="I295" s="24"/>
      <c r="J295" s="24"/>
      <c r="K295" s="24"/>
      <c r="L295" s="24"/>
      <c r="M295" s="1">
        <v>1989</v>
      </c>
      <c r="N295" s="19">
        <v>0</v>
      </c>
      <c r="O295" s="2">
        <v>41716</v>
      </c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>
        <v>33869</v>
      </c>
      <c r="AB295" s="2"/>
      <c r="AC295" s="2"/>
      <c r="AD295" s="2"/>
      <c r="AE295" s="2"/>
      <c r="AF295" s="48"/>
      <c r="AG295" s="48"/>
      <c r="AH295" s="48"/>
      <c r="AI295" s="48"/>
      <c r="AJ295" s="60"/>
      <c r="AK295" s="60"/>
      <c r="AL295" s="60"/>
      <c r="AM295" s="48"/>
      <c r="AN295" s="48"/>
      <c r="AO295" s="48" t="s">
        <v>13</v>
      </c>
      <c r="AP295" s="48"/>
      <c r="AQ295" s="48"/>
      <c r="AR295" s="48"/>
      <c r="AS295" s="48"/>
      <c r="AT295" s="48"/>
      <c r="AU295" s="48"/>
      <c r="AV295" s="48"/>
      <c r="AW295" s="48" t="s">
        <v>10</v>
      </c>
      <c r="AX295" s="48"/>
      <c r="AY295" s="48"/>
      <c r="AZ295" s="48"/>
      <c r="BA295" s="48"/>
      <c r="BB295" s="48"/>
      <c r="BC295" s="48" t="s">
        <v>10</v>
      </c>
      <c r="BD295" s="48"/>
      <c r="BE295" s="48"/>
      <c r="BF295" s="48"/>
      <c r="BG295" s="48"/>
      <c r="BH295" s="48"/>
      <c r="BI295" s="48"/>
      <c r="BJ295" s="48" t="s">
        <v>10</v>
      </c>
    </row>
    <row r="296" spans="2:65" s="46" customFormat="1" ht="42.95" customHeight="1">
      <c r="B296" s="1">
        <f t="shared" si="4"/>
        <v>293</v>
      </c>
      <c r="D296" s="42" t="s">
        <v>87</v>
      </c>
      <c r="E296" s="6" t="s">
        <v>41</v>
      </c>
      <c r="F296" s="7">
        <v>9</v>
      </c>
      <c r="G296" s="7"/>
      <c r="H296" s="7"/>
      <c r="I296" s="7"/>
      <c r="J296" s="7"/>
      <c r="K296" s="7"/>
      <c r="L296" s="7"/>
      <c r="M296" s="1" t="s">
        <v>53</v>
      </c>
      <c r="N296" s="19">
        <v>28</v>
      </c>
      <c r="O296" s="2">
        <v>42345</v>
      </c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>
        <v>34252</v>
      </c>
      <c r="AB296" s="2"/>
      <c r="AC296" s="2"/>
      <c r="AD296" s="2"/>
      <c r="AE296" s="2"/>
      <c r="AF296" s="48"/>
      <c r="AG296" s="48"/>
      <c r="AH296" s="48"/>
      <c r="AI296" s="48"/>
      <c r="AJ296" s="60"/>
      <c r="AK296" s="60"/>
      <c r="AL296" s="60"/>
      <c r="AM296" s="48"/>
      <c r="AN296" s="48"/>
      <c r="AO296" s="48" t="s">
        <v>11</v>
      </c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 t="s">
        <v>10</v>
      </c>
      <c r="BJ296" s="48" t="s">
        <v>10</v>
      </c>
    </row>
    <row r="297" spans="2:65" s="46" customFormat="1" ht="42.95" customHeight="1">
      <c r="B297" s="1">
        <f t="shared" si="4"/>
        <v>294</v>
      </c>
      <c r="D297" s="42" t="s">
        <v>87</v>
      </c>
      <c r="E297" s="42" t="s">
        <v>101</v>
      </c>
      <c r="F297" s="24">
        <v>8</v>
      </c>
      <c r="G297" s="24"/>
      <c r="H297" s="24"/>
      <c r="I297" s="24"/>
      <c r="J297" s="24"/>
      <c r="K297" s="24"/>
      <c r="L297" s="24"/>
      <c r="M297" s="1">
        <v>1970</v>
      </c>
      <c r="N297" s="19">
        <v>60</v>
      </c>
      <c r="O297" s="2">
        <v>41640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>
        <v>41704</v>
      </c>
      <c r="AB297" s="2"/>
      <c r="AC297" s="2"/>
      <c r="AD297" s="2"/>
      <c r="AE297" s="2"/>
      <c r="AF297" s="48"/>
      <c r="AG297" s="48"/>
      <c r="AH297" s="48"/>
      <c r="AI297" s="48"/>
      <c r="AJ297" s="60"/>
      <c r="AK297" s="60"/>
      <c r="AL297" s="60"/>
      <c r="AM297" s="48"/>
      <c r="AN297" s="48"/>
      <c r="AO297" s="48"/>
      <c r="AP297" s="48"/>
      <c r="AQ297" s="48"/>
      <c r="AR297" s="48" t="s">
        <v>11</v>
      </c>
      <c r="AS297" s="48"/>
      <c r="AT297" s="48"/>
      <c r="AU297" s="48"/>
      <c r="AV297" s="48"/>
      <c r="AW297" s="48" t="s">
        <v>15</v>
      </c>
      <c r="AX297" s="48"/>
      <c r="AY297" s="48"/>
      <c r="AZ297" s="48"/>
      <c r="BA297" s="48"/>
      <c r="BB297" s="48"/>
      <c r="BC297" s="48"/>
      <c r="BD297" s="48"/>
      <c r="BE297" s="48" t="s">
        <v>10</v>
      </c>
      <c r="BF297" s="48"/>
      <c r="BG297" s="48"/>
      <c r="BH297" s="48"/>
      <c r="BI297" s="48"/>
      <c r="BJ297" s="48"/>
    </row>
    <row r="298" spans="2:65" s="46" customFormat="1" ht="42.95" customHeight="1">
      <c r="B298" s="1">
        <f t="shared" si="4"/>
        <v>295</v>
      </c>
      <c r="D298" s="42" t="s">
        <v>87</v>
      </c>
      <c r="E298" s="6" t="s">
        <v>113</v>
      </c>
      <c r="F298" s="24">
        <v>10</v>
      </c>
      <c r="G298" s="24"/>
      <c r="H298" s="24"/>
      <c r="I298" s="24"/>
      <c r="J298" s="24"/>
      <c r="K298" s="24"/>
      <c r="L298" s="24"/>
      <c r="M298" s="5">
        <v>1938</v>
      </c>
      <c r="N298" s="20">
        <v>50</v>
      </c>
      <c r="O298" s="9">
        <v>41753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>
        <v>33808</v>
      </c>
      <c r="AB298" s="9"/>
      <c r="AC298" s="9"/>
      <c r="AD298" s="9"/>
      <c r="AE298" s="9"/>
      <c r="AF298" s="48"/>
      <c r="AG298" s="48"/>
      <c r="AH298" s="48" t="s">
        <v>10</v>
      </c>
      <c r="AI298" s="48"/>
      <c r="AJ298" s="60"/>
      <c r="AK298" s="60"/>
      <c r="AL298" s="60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 t="s">
        <v>84</v>
      </c>
      <c r="BJ298" s="48"/>
    </row>
    <row r="299" spans="2:65" s="46" customFormat="1" ht="42.95" customHeight="1">
      <c r="B299" s="1">
        <f t="shared" si="4"/>
        <v>296</v>
      </c>
      <c r="D299" s="42" t="s">
        <v>87</v>
      </c>
      <c r="E299" s="6" t="s">
        <v>39</v>
      </c>
      <c r="F299" s="24">
        <v>4</v>
      </c>
      <c r="G299" s="24"/>
      <c r="H299" s="24"/>
      <c r="I299" s="24"/>
      <c r="J299" s="24"/>
      <c r="K299" s="24"/>
      <c r="L299" s="24"/>
      <c r="M299" s="1">
        <v>1956</v>
      </c>
      <c r="N299" s="19">
        <v>30</v>
      </c>
      <c r="O299" s="2">
        <v>36908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>
        <v>34665</v>
      </c>
      <c r="AB299" s="2"/>
      <c r="AC299" s="2"/>
      <c r="AD299" s="2"/>
      <c r="AE299" s="2"/>
      <c r="AF299" s="48"/>
      <c r="AG299" s="48"/>
      <c r="AH299" s="48"/>
      <c r="AI299" s="48"/>
      <c r="AJ299" s="60" t="s">
        <v>40</v>
      </c>
      <c r="AK299" s="60"/>
      <c r="AL299" s="60"/>
      <c r="AM299" s="48"/>
      <c r="AN299" s="48"/>
      <c r="AO299" s="48"/>
      <c r="AP299" s="48" t="s">
        <v>84</v>
      </c>
      <c r="AQ299" s="48"/>
      <c r="AR299" s="48"/>
      <c r="AS299" s="48"/>
      <c r="AT299" s="48"/>
      <c r="AU299" s="48"/>
      <c r="AV299" s="48"/>
      <c r="AW299" s="48"/>
      <c r="AX299" s="48"/>
      <c r="AY299" s="48" t="s">
        <v>10</v>
      </c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</row>
    <row r="300" spans="2:65" s="46" customFormat="1" ht="42.95" customHeight="1">
      <c r="B300" s="1">
        <f t="shared" si="4"/>
        <v>297</v>
      </c>
      <c r="D300" s="42" t="s">
        <v>87</v>
      </c>
      <c r="E300" s="6" t="s">
        <v>64</v>
      </c>
      <c r="F300" s="24">
        <v>9</v>
      </c>
      <c r="G300" s="24"/>
      <c r="H300" s="24"/>
      <c r="I300" s="24"/>
      <c r="J300" s="24"/>
      <c r="K300" s="24"/>
      <c r="L300" s="24"/>
      <c r="M300" s="5">
        <v>1975</v>
      </c>
      <c r="N300" s="20">
        <v>24</v>
      </c>
      <c r="O300" s="2">
        <v>37519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>
        <v>33937</v>
      </c>
      <c r="AB300" s="2"/>
      <c r="AC300" s="2"/>
      <c r="AD300" s="2"/>
      <c r="AE300" s="2"/>
      <c r="AF300" s="48"/>
      <c r="AG300" s="48"/>
      <c r="AH300" s="48"/>
      <c r="AI300" s="48"/>
      <c r="AJ300" s="60"/>
      <c r="AK300" s="60" t="s">
        <v>84</v>
      </c>
      <c r="AL300" s="60"/>
      <c r="AM300" s="48"/>
      <c r="AN300" s="48"/>
      <c r="AO300" s="48"/>
      <c r="AP300" s="48"/>
      <c r="AQ300" s="48" t="s">
        <v>23</v>
      </c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 t="s">
        <v>10</v>
      </c>
      <c r="BC300" s="48"/>
      <c r="BD300" s="48"/>
      <c r="BE300" s="48"/>
      <c r="BF300" s="48"/>
      <c r="BG300" s="48"/>
      <c r="BH300" s="48"/>
      <c r="BI300" s="48"/>
      <c r="BJ300" s="48"/>
    </row>
    <row r="301" spans="2:65" s="46" customFormat="1" ht="42.95" customHeight="1">
      <c r="B301" s="1">
        <f t="shared" si="4"/>
        <v>298</v>
      </c>
      <c r="D301" s="42" t="s">
        <v>87</v>
      </c>
      <c r="E301" s="6" t="s">
        <v>108</v>
      </c>
      <c r="F301" s="24" t="s">
        <v>140</v>
      </c>
      <c r="G301" s="24"/>
      <c r="H301" s="24"/>
      <c r="I301" s="24"/>
      <c r="J301" s="24"/>
      <c r="K301" s="24"/>
      <c r="L301" s="24"/>
      <c r="M301" s="5">
        <v>1980</v>
      </c>
      <c r="N301" s="20">
        <v>27.2</v>
      </c>
      <c r="O301" s="9">
        <v>41718</v>
      </c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>
        <v>33906</v>
      </c>
      <c r="AB301" s="9"/>
      <c r="AC301" s="9"/>
      <c r="AD301" s="9"/>
      <c r="AE301" s="9"/>
      <c r="AF301" s="48"/>
      <c r="AG301" s="48"/>
      <c r="AH301" s="48"/>
      <c r="AI301" s="48"/>
      <c r="AJ301" s="60"/>
      <c r="AK301" s="60"/>
      <c r="AL301" s="60"/>
      <c r="AM301" s="48" t="s">
        <v>10</v>
      </c>
      <c r="AN301" s="48"/>
      <c r="AO301" s="48"/>
      <c r="AP301" s="48"/>
      <c r="AQ301" s="48"/>
      <c r="AR301" s="48"/>
      <c r="AS301" s="48"/>
      <c r="AT301" s="48"/>
      <c r="AU301" s="48"/>
      <c r="AV301" s="48" t="s">
        <v>155</v>
      </c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 t="s">
        <v>61</v>
      </c>
      <c r="BI301" s="48"/>
      <c r="BJ301" s="48"/>
    </row>
    <row r="302" spans="2:65" s="46" customFormat="1" ht="42.95" customHeight="1">
      <c r="B302" s="1">
        <f t="shared" si="4"/>
        <v>299</v>
      </c>
      <c r="D302" s="42" t="s">
        <v>87</v>
      </c>
      <c r="E302" s="6" t="s">
        <v>108</v>
      </c>
      <c r="F302" s="24" t="s">
        <v>141</v>
      </c>
      <c r="G302" s="24"/>
      <c r="H302" s="24"/>
      <c r="I302" s="24"/>
      <c r="J302" s="24"/>
      <c r="K302" s="24"/>
      <c r="L302" s="24"/>
      <c r="M302" s="5">
        <v>1985</v>
      </c>
      <c r="N302" s="20">
        <v>23.2</v>
      </c>
      <c r="O302" s="9">
        <v>41718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>
        <v>33893</v>
      </c>
      <c r="AB302" s="9"/>
      <c r="AC302" s="9"/>
      <c r="AD302" s="9"/>
      <c r="AE302" s="9"/>
      <c r="AF302" s="48"/>
      <c r="AG302" s="48"/>
      <c r="AH302" s="48"/>
      <c r="AI302" s="48"/>
      <c r="AJ302" s="60"/>
      <c r="AK302" s="60"/>
      <c r="AL302" s="60"/>
      <c r="AM302" s="48" t="s">
        <v>10</v>
      </c>
      <c r="AN302" s="48"/>
      <c r="AO302" s="48"/>
      <c r="AP302" s="48"/>
      <c r="AQ302" s="48"/>
      <c r="AR302" s="48"/>
      <c r="AS302" s="48"/>
      <c r="AT302" s="48"/>
      <c r="AU302" s="48"/>
      <c r="AV302" s="48" t="s">
        <v>155</v>
      </c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 t="s">
        <v>61</v>
      </c>
      <c r="BI302" s="48"/>
      <c r="BJ302" s="48"/>
    </row>
    <row r="303" spans="2:65" s="46" customFormat="1" ht="42.95" customHeight="1">
      <c r="B303" s="1">
        <f t="shared" si="4"/>
        <v>300</v>
      </c>
      <c r="D303" s="42" t="s">
        <v>87</v>
      </c>
      <c r="E303" s="6" t="s">
        <v>32</v>
      </c>
      <c r="F303" s="24">
        <v>25</v>
      </c>
      <c r="G303" s="24"/>
      <c r="H303" s="24"/>
      <c r="I303" s="24"/>
      <c r="J303" s="24"/>
      <c r="K303" s="24"/>
      <c r="L303" s="24"/>
      <c r="M303" s="1">
        <v>1955</v>
      </c>
      <c r="N303" s="19">
        <v>59</v>
      </c>
      <c r="O303" s="2">
        <v>35947</v>
      </c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>
        <v>33885</v>
      </c>
      <c r="AB303" s="2"/>
      <c r="AC303" s="2"/>
      <c r="AD303" s="2"/>
      <c r="AE303" s="2"/>
      <c r="AF303" s="48"/>
      <c r="AG303" s="48"/>
      <c r="AH303" s="48"/>
      <c r="AI303" s="48"/>
      <c r="AJ303" s="60"/>
      <c r="AK303" s="60"/>
      <c r="AL303" s="60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 t="s">
        <v>84</v>
      </c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 t="s">
        <v>10</v>
      </c>
      <c r="BJ303" s="48"/>
    </row>
    <row r="304" spans="2:65" s="46" customFormat="1" ht="42.95" customHeight="1">
      <c r="B304" s="1">
        <f t="shared" si="4"/>
        <v>301</v>
      </c>
      <c r="D304" s="42" t="s">
        <v>87</v>
      </c>
      <c r="E304" s="6" t="s">
        <v>19</v>
      </c>
      <c r="F304" s="24">
        <v>16</v>
      </c>
      <c r="G304" s="24"/>
      <c r="H304" s="24"/>
      <c r="I304" s="24"/>
      <c r="J304" s="24"/>
      <c r="K304" s="24"/>
      <c r="L304" s="24"/>
      <c r="M304" s="1">
        <v>1955</v>
      </c>
      <c r="N304" s="19">
        <v>50</v>
      </c>
      <c r="O304" s="2">
        <v>41698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>
        <v>33790</v>
      </c>
      <c r="AB304" s="2"/>
      <c r="AC304" s="2"/>
      <c r="AD304" s="2"/>
      <c r="AE304" s="2"/>
      <c r="AF304" s="48"/>
      <c r="AG304" s="48"/>
      <c r="AH304" s="48"/>
      <c r="AI304" s="48"/>
      <c r="AJ304" s="60"/>
      <c r="AK304" s="60"/>
      <c r="AL304" s="60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 t="s">
        <v>84</v>
      </c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 t="s">
        <v>15</v>
      </c>
      <c r="BJ304" s="48"/>
    </row>
    <row r="305" spans="2:62" s="46" customFormat="1" ht="42.95" customHeight="1">
      <c r="B305" s="1">
        <f t="shared" si="4"/>
        <v>302</v>
      </c>
      <c r="D305" s="42" t="s">
        <v>87</v>
      </c>
      <c r="E305" s="6" t="s">
        <v>63</v>
      </c>
      <c r="F305" s="24">
        <v>10</v>
      </c>
      <c r="G305" s="24"/>
      <c r="H305" s="24"/>
      <c r="I305" s="24"/>
      <c r="J305" s="24"/>
      <c r="K305" s="24"/>
      <c r="L305" s="24"/>
      <c r="M305" s="1">
        <v>1938</v>
      </c>
      <c r="N305" s="19">
        <v>43</v>
      </c>
      <c r="O305" s="2">
        <v>41688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7" t="s">
        <v>158</v>
      </c>
      <c r="AB305" s="7"/>
      <c r="AC305" s="7"/>
      <c r="AD305" s="7"/>
      <c r="AE305" s="7"/>
      <c r="AF305" s="48"/>
      <c r="AG305" s="48"/>
      <c r="AH305" s="48"/>
      <c r="AI305" s="48"/>
      <c r="AJ305" s="60"/>
      <c r="AK305" s="60"/>
      <c r="AL305" s="60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 t="s">
        <v>84</v>
      </c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 t="s">
        <v>10</v>
      </c>
      <c r="BJ305" s="48"/>
    </row>
    <row r="306" spans="2:62" s="46" customFormat="1" ht="42.95" customHeight="1">
      <c r="B306" s="1">
        <f t="shared" si="4"/>
        <v>303</v>
      </c>
      <c r="D306" s="42" t="s">
        <v>87</v>
      </c>
      <c r="E306" s="6" t="s">
        <v>32</v>
      </c>
      <c r="F306" s="24">
        <v>17</v>
      </c>
      <c r="G306" s="24"/>
      <c r="H306" s="24"/>
      <c r="I306" s="24"/>
      <c r="J306" s="24"/>
      <c r="K306" s="24"/>
      <c r="L306" s="24"/>
      <c r="M306" s="1">
        <v>1950</v>
      </c>
      <c r="N306" s="19">
        <v>43</v>
      </c>
      <c r="O306" s="2">
        <v>35379</v>
      </c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>
        <v>33993</v>
      </c>
      <c r="AB306" s="2"/>
      <c r="AC306" s="2"/>
      <c r="AD306" s="2"/>
      <c r="AE306" s="2"/>
      <c r="AF306" s="48"/>
      <c r="AG306" s="48"/>
      <c r="AH306" s="48"/>
      <c r="AI306" s="48"/>
      <c r="AJ306" s="60"/>
      <c r="AK306" s="60"/>
      <c r="AL306" s="60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 t="s">
        <v>84</v>
      </c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 t="s">
        <v>10</v>
      </c>
      <c r="BJ306" s="48" t="s">
        <v>10</v>
      </c>
    </row>
    <row r="307" spans="2:62" s="46" customFormat="1" ht="42.95" customHeight="1">
      <c r="B307" s="1">
        <f t="shared" si="4"/>
        <v>304</v>
      </c>
      <c r="D307" s="42" t="s">
        <v>87</v>
      </c>
      <c r="E307" s="6" t="s">
        <v>32</v>
      </c>
      <c r="F307" s="24">
        <v>19</v>
      </c>
      <c r="G307" s="24"/>
      <c r="H307" s="24"/>
      <c r="I307" s="24"/>
      <c r="J307" s="24"/>
      <c r="K307" s="24"/>
      <c r="L307" s="24"/>
      <c r="M307" s="1">
        <v>1950</v>
      </c>
      <c r="N307" s="19">
        <v>43</v>
      </c>
      <c r="O307" s="2">
        <v>35488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>
        <v>33892</v>
      </c>
      <c r="AB307" s="2"/>
      <c r="AC307" s="2"/>
      <c r="AD307" s="2"/>
      <c r="AE307" s="2"/>
      <c r="AF307" s="48"/>
      <c r="AG307" s="48"/>
      <c r="AH307" s="48"/>
      <c r="AI307" s="48"/>
      <c r="AJ307" s="60"/>
      <c r="AK307" s="60"/>
      <c r="AL307" s="60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 t="s">
        <v>84</v>
      </c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 t="s">
        <v>10</v>
      </c>
      <c r="BJ307" s="48"/>
    </row>
    <row r="308" spans="2:62" s="46" customFormat="1" ht="42.95" customHeight="1">
      <c r="B308" s="1">
        <f t="shared" si="4"/>
        <v>305</v>
      </c>
      <c r="D308" s="42" t="s">
        <v>87</v>
      </c>
      <c r="E308" s="6" t="s">
        <v>32</v>
      </c>
      <c r="F308" s="24">
        <v>23</v>
      </c>
      <c r="G308" s="24"/>
      <c r="H308" s="24"/>
      <c r="I308" s="24"/>
      <c r="J308" s="24"/>
      <c r="K308" s="24"/>
      <c r="L308" s="24"/>
      <c r="M308" s="1">
        <v>1951</v>
      </c>
      <c r="N308" s="19">
        <v>42</v>
      </c>
      <c r="O308" s="2">
        <v>31917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>
        <v>33882</v>
      </c>
      <c r="AB308" s="2"/>
      <c r="AC308" s="2"/>
      <c r="AD308" s="2"/>
      <c r="AE308" s="2"/>
      <c r="AF308" s="48"/>
      <c r="AG308" s="48"/>
      <c r="AH308" s="48"/>
      <c r="AI308" s="48"/>
      <c r="AJ308" s="60"/>
      <c r="AK308" s="60"/>
      <c r="AL308" s="60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 t="s">
        <v>84</v>
      </c>
      <c r="BJ308" s="48"/>
    </row>
    <row r="309" spans="2:62" s="46" customFormat="1" ht="42.95" customHeight="1">
      <c r="B309" s="1">
        <f t="shared" si="4"/>
        <v>306</v>
      </c>
      <c r="D309" s="42" t="s">
        <v>87</v>
      </c>
      <c r="E309" s="6" t="s">
        <v>79</v>
      </c>
      <c r="F309" s="24">
        <v>4</v>
      </c>
      <c r="G309" s="24"/>
      <c r="H309" s="24"/>
      <c r="I309" s="24"/>
      <c r="J309" s="24"/>
      <c r="K309" s="24"/>
      <c r="L309" s="24"/>
      <c r="M309" s="1">
        <v>1972</v>
      </c>
      <c r="N309" s="19">
        <v>41</v>
      </c>
      <c r="O309" s="2">
        <v>32505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>
        <v>33930</v>
      </c>
      <c r="AB309" s="2"/>
      <c r="AC309" s="2"/>
      <c r="AD309" s="2"/>
      <c r="AE309" s="2"/>
      <c r="AF309" s="48"/>
      <c r="AG309" s="48"/>
      <c r="AH309" s="48"/>
      <c r="AI309" s="48"/>
      <c r="AJ309" s="60"/>
      <c r="AK309" s="60"/>
      <c r="AL309" s="60"/>
      <c r="AM309" s="48" t="s">
        <v>10</v>
      </c>
      <c r="AN309" s="48"/>
      <c r="AO309" s="48"/>
      <c r="AP309" s="48"/>
      <c r="AQ309" s="48"/>
      <c r="AR309" s="48"/>
      <c r="AS309" s="48"/>
      <c r="AT309" s="48"/>
      <c r="AU309" s="48"/>
      <c r="AV309" s="48" t="s">
        <v>11</v>
      </c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 t="s">
        <v>10</v>
      </c>
      <c r="BI309" s="48"/>
      <c r="BJ309" s="48"/>
    </row>
    <row r="310" spans="2:62" s="46" customFormat="1" ht="42.95" customHeight="1">
      <c r="B310" s="1">
        <f t="shared" si="4"/>
        <v>307</v>
      </c>
      <c r="D310" s="42" t="s">
        <v>87</v>
      </c>
      <c r="E310" s="6" t="s">
        <v>32</v>
      </c>
      <c r="F310" s="24">
        <v>2</v>
      </c>
      <c r="G310" s="24"/>
      <c r="H310" s="24"/>
      <c r="I310" s="24"/>
      <c r="J310" s="24"/>
      <c r="K310" s="24"/>
      <c r="L310" s="24"/>
      <c r="M310" s="1">
        <v>1940</v>
      </c>
      <c r="N310" s="19">
        <v>38</v>
      </c>
      <c r="O310" s="2">
        <v>35970</v>
      </c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>
        <v>33892</v>
      </c>
      <c r="AB310" s="2"/>
      <c r="AC310" s="2"/>
      <c r="AD310" s="2"/>
      <c r="AE310" s="2"/>
      <c r="AF310" s="48"/>
      <c r="AG310" s="48"/>
      <c r="AH310" s="48"/>
      <c r="AI310" s="48"/>
      <c r="AJ310" s="60"/>
      <c r="AK310" s="60"/>
      <c r="AL310" s="60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 t="s">
        <v>84</v>
      </c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 t="s">
        <v>10</v>
      </c>
      <c r="BJ310" s="48" t="s">
        <v>10</v>
      </c>
    </row>
    <row r="311" spans="2:62" s="46" customFormat="1" ht="42.95" customHeight="1">
      <c r="B311" s="1">
        <f t="shared" si="4"/>
        <v>308</v>
      </c>
      <c r="D311" s="42" t="s">
        <v>87</v>
      </c>
      <c r="E311" s="6" t="s">
        <v>129</v>
      </c>
      <c r="F311" s="24">
        <v>17</v>
      </c>
      <c r="G311" s="24"/>
      <c r="H311" s="24"/>
      <c r="I311" s="24"/>
      <c r="J311" s="24"/>
      <c r="K311" s="24"/>
      <c r="L311" s="24"/>
      <c r="M311" s="1">
        <v>1966</v>
      </c>
      <c r="N311" s="19">
        <v>38</v>
      </c>
      <c r="O311" s="2">
        <v>41718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48"/>
      <c r="AG311" s="48"/>
      <c r="AH311" s="48"/>
      <c r="AI311" s="48"/>
      <c r="AJ311" s="60"/>
      <c r="AK311" s="60"/>
      <c r="AL311" s="60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 t="s">
        <v>154</v>
      </c>
      <c r="BJ311" s="48"/>
    </row>
    <row r="312" spans="2:62" s="46" customFormat="1" ht="42.95" customHeight="1">
      <c r="B312" s="1">
        <f t="shared" si="4"/>
        <v>309</v>
      </c>
      <c r="D312" s="42" t="s">
        <v>87</v>
      </c>
      <c r="E312" s="6" t="s">
        <v>67</v>
      </c>
      <c r="F312" s="24">
        <v>4</v>
      </c>
      <c r="G312" s="24"/>
      <c r="H312" s="24"/>
      <c r="I312" s="24"/>
      <c r="J312" s="24"/>
      <c r="K312" s="24"/>
      <c r="L312" s="24"/>
      <c r="M312" s="1">
        <v>1951</v>
      </c>
      <c r="N312" s="19">
        <v>37</v>
      </c>
      <c r="O312" s="2">
        <v>41698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>
        <v>33862</v>
      </c>
      <c r="AB312" s="2"/>
      <c r="AC312" s="2"/>
      <c r="AD312" s="2"/>
      <c r="AE312" s="2"/>
      <c r="AF312" s="48"/>
      <c r="AG312" s="48"/>
      <c r="AH312" s="48"/>
      <c r="AI312" s="48"/>
      <c r="AJ312" s="60"/>
      <c r="AK312" s="60"/>
      <c r="AL312" s="60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 t="s">
        <v>85</v>
      </c>
      <c r="BJ312" s="48"/>
    </row>
    <row r="313" spans="2:62" s="46" customFormat="1" ht="42.95" customHeight="1">
      <c r="B313" s="1">
        <f t="shared" si="4"/>
        <v>310</v>
      </c>
      <c r="D313" s="42" t="s">
        <v>87</v>
      </c>
      <c r="E313" s="6" t="s">
        <v>88</v>
      </c>
      <c r="F313" s="24">
        <v>14</v>
      </c>
      <c r="G313" s="24"/>
      <c r="H313" s="24"/>
      <c r="I313" s="24"/>
      <c r="J313" s="24"/>
      <c r="K313" s="24"/>
      <c r="L313" s="24"/>
      <c r="M313" s="1">
        <v>1952</v>
      </c>
      <c r="N313" s="19">
        <v>37</v>
      </c>
      <c r="O313" s="2">
        <v>41698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v>34310</v>
      </c>
      <c r="AB313" s="2"/>
      <c r="AC313" s="2"/>
      <c r="AD313" s="2"/>
      <c r="AE313" s="2"/>
      <c r="AF313" s="48"/>
      <c r="AG313" s="48"/>
      <c r="AH313" s="48"/>
      <c r="AI313" s="48"/>
      <c r="AJ313" s="60"/>
      <c r="AK313" s="60"/>
      <c r="AL313" s="60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 t="s">
        <v>84</v>
      </c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 t="s">
        <v>15</v>
      </c>
      <c r="BJ313" s="48"/>
    </row>
    <row r="314" spans="2:62" s="46" customFormat="1" ht="42.95" customHeight="1">
      <c r="B314" s="1">
        <f t="shared" si="4"/>
        <v>311</v>
      </c>
      <c r="D314" s="42" t="s">
        <v>87</v>
      </c>
      <c r="E314" s="6" t="s">
        <v>72</v>
      </c>
      <c r="F314" s="24">
        <v>55</v>
      </c>
      <c r="G314" s="24"/>
      <c r="H314" s="24"/>
      <c r="I314" s="24"/>
      <c r="J314" s="24"/>
      <c r="K314" s="24"/>
      <c r="L314" s="24"/>
      <c r="M314" s="1">
        <v>1966</v>
      </c>
      <c r="N314" s="19">
        <v>37</v>
      </c>
      <c r="O314" s="2">
        <v>41705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>
        <v>33813</v>
      </c>
      <c r="AB314" s="2"/>
      <c r="AC314" s="2"/>
      <c r="AD314" s="2"/>
      <c r="AE314" s="2"/>
      <c r="AF314" s="48"/>
      <c r="AG314" s="48"/>
      <c r="AH314" s="48"/>
      <c r="AI314" s="48"/>
      <c r="AJ314" s="60"/>
      <c r="AK314" s="60"/>
      <c r="AL314" s="60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 t="s">
        <v>15</v>
      </c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 t="s">
        <v>84</v>
      </c>
      <c r="BJ314" s="48" t="s">
        <v>10</v>
      </c>
    </row>
    <row r="315" spans="2:62" s="46" customFormat="1" ht="42.95" customHeight="1">
      <c r="B315" s="1">
        <f t="shared" si="4"/>
        <v>312</v>
      </c>
      <c r="D315" s="42" t="s">
        <v>87</v>
      </c>
      <c r="E315" s="6" t="s">
        <v>72</v>
      </c>
      <c r="F315" s="24">
        <v>9</v>
      </c>
      <c r="G315" s="24"/>
      <c r="H315" s="24"/>
      <c r="I315" s="24"/>
      <c r="J315" s="24"/>
      <c r="K315" s="24"/>
      <c r="L315" s="24"/>
      <c r="M315" s="1">
        <v>1934</v>
      </c>
      <c r="N315" s="19">
        <v>34</v>
      </c>
      <c r="O315" s="2">
        <v>35836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>
        <v>33879</v>
      </c>
      <c r="AB315" s="2"/>
      <c r="AC315" s="2"/>
      <c r="AD315" s="2"/>
      <c r="AE315" s="2"/>
      <c r="AF315" s="48"/>
      <c r="AG315" s="48"/>
      <c r="AH315" s="48"/>
      <c r="AI315" s="48"/>
      <c r="AJ315" s="60"/>
      <c r="AK315" s="60"/>
      <c r="AL315" s="60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 t="s">
        <v>84</v>
      </c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 t="s">
        <v>10</v>
      </c>
    </row>
    <row r="316" spans="2:62" s="46" customFormat="1" ht="42.95" customHeight="1">
      <c r="B316" s="1">
        <f t="shared" si="4"/>
        <v>313</v>
      </c>
      <c r="D316" s="42" t="s">
        <v>87</v>
      </c>
      <c r="E316" s="6" t="s">
        <v>32</v>
      </c>
      <c r="F316" s="24">
        <v>4</v>
      </c>
      <c r="G316" s="24"/>
      <c r="H316" s="24"/>
      <c r="I316" s="24"/>
      <c r="J316" s="24"/>
      <c r="K316" s="24"/>
      <c r="L316" s="24"/>
      <c r="M316" s="1">
        <v>1938</v>
      </c>
      <c r="N316" s="19">
        <v>34</v>
      </c>
      <c r="O316" s="2">
        <v>34144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>
        <v>33950</v>
      </c>
      <c r="AB316" s="2"/>
      <c r="AC316" s="2"/>
      <c r="AD316" s="2"/>
      <c r="AE316" s="2"/>
      <c r="AF316" s="48"/>
      <c r="AG316" s="48"/>
      <c r="AH316" s="48"/>
      <c r="AI316" s="48"/>
      <c r="AJ316" s="60"/>
      <c r="AK316" s="60"/>
      <c r="AL316" s="60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 t="s">
        <v>10</v>
      </c>
      <c r="BJ316" s="48"/>
    </row>
    <row r="317" spans="2:62" s="46" customFormat="1" ht="42.95" customHeight="1">
      <c r="B317" s="1">
        <f t="shared" si="4"/>
        <v>314</v>
      </c>
      <c r="D317" s="42" t="s">
        <v>87</v>
      </c>
      <c r="E317" s="6" t="s">
        <v>72</v>
      </c>
      <c r="F317" s="24">
        <v>46</v>
      </c>
      <c r="G317" s="24"/>
      <c r="H317" s="24"/>
      <c r="I317" s="24"/>
      <c r="J317" s="24"/>
      <c r="K317" s="24"/>
      <c r="L317" s="24"/>
      <c r="M317" s="1">
        <v>1988</v>
      </c>
      <c r="N317" s="19">
        <v>33</v>
      </c>
      <c r="O317" s="2">
        <v>41705</v>
      </c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>
        <v>33827</v>
      </c>
      <c r="AB317" s="2"/>
      <c r="AC317" s="2"/>
      <c r="AD317" s="2"/>
      <c r="AE317" s="2"/>
      <c r="AF317" s="48"/>
      <c r="AG317" s="48"/>
      <c r="AH317" s="48"/>
      <c r="AI317" s="48"/>
      <c r="AJ317" s="60"/>
      <c r="AK317" s="60"/>
      <c r="AL317" s="60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 t="s">
        <v>10</v>
      </c>
      <c r="BJ317" s="48"/>
    </row>
    <row r="318" spans="2:62" s="46" customFormat="1" ht="42.95" customHeight="1">
      <c r="B318" s="1">
        <f t="shared" si="4"/>
        <v>315</v>
      </c>
      <c r="D318" s="42" t="s">
        <v>87</v>
      </c>
      <c r="E318" s="6" t="s">
        <v>135</v>
      </c>
      <c r="F318" s="24" t="s">
        <v>27</v>
      </c>
      <c r="G318" s="24"/>
      <c r="H318" s="24"/>
      <c r="I318" s="24"/>
      <c r="J318" s="24"/>
      <c r="K318" s="24"/>
      <c r="L318" s="24"/>
      <c r="M318" s="1">
        <v>1974</v>
      </c>
      <c r="N318" s="19">
        <v>32</v>
      </c>
      <c r="O318" s="2">
        <v>41718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>
        <v>33800</v>
      </c>
      <c r="AB318" s="2"/>
      <c r="AC318" s="2"/>
      <c r="AD318" s="2"/>
      <c r="AE318" s="2"/>
      <c r="AF318" s="48"/>
      <c r="AG318" s="48"/>
      <c r="AH318" s="48"/>
      <c r="AI318" s="48"/>
      <c r="AJ318" s="60"/>
      <c r="AK318" s="60"/>
      <c r="AL318" s="60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 t="s">
        <v>84</v>
      </c>
      <c r="BJ318" s="48"/>
    </row>
    <row r="319" spans="2:62" s="46" customFormat="1" ht="42.95" customHeight="1">
      <c r="B319" s="1">
        <f t="shared" si="4"/>
        <v>316</v>
      </c>
      <c r="D319" s="42" t="s">
        <v>87</v>
      </c>
      <c r="E319" s="6" t="s">
        <v>72</v>
      </c>
      <c r="F319" s="24">
        <v>25</v>
      </c>
      <c r="G319" s="24"/>
      <c r="H319" s="24"/>
      <c r="I319" s="24"/>
      <c r="J319" s="24"/>
      <c r="K319" s="24"/>
      <c r="L319" s="24"/>
      <c r="M319" s="1">
        <v>1960</v>
      </c>
      <c r="N319" s="19">
        <v>30</v>
      </c>
      <c r="O319" s="2">
        <v>35836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>
        <v>33879</v>
      </c>
      <c r="AB319" s="2"/>
      <c r="AC319" s="2"/>
      <c r="AD319" s="2"/>
      <c r="AE319" s="2"/>
      <c r="AF319" s="48"/>
      <c r="AG319" s="48"/>
      <c r="AH319" s="48"/>
      <c r="AI319" s="48"/>
      <c r="AJ319" s="60"/>
      <c r="AK319" s="60"/>
      <c r="AL319" s="60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 t="s">
        <v>85</v>
      </c>
      <c r="BJ319" s="48"/>
    </row>
    <row r="320" spans="2:62" s="46" customFormat="1" ht="42.95" customHeight="1">
      <c r="B320" s="1">
        <f t="shared" si="4"/>
        <v>317</v>
      </c>
      <c r="D320" s="42" t="s">
        <v>87</v>
      </c>
      <c r="E320" s="6" t="s">
        <v>39</v>
      </c>
      <c r="F320" s="24">
        <v>9</v>
      </c>
      <c r="G320" s="24"/>
      <c r="H320" s="24"/>
      <c r="I320" s="24"/>
      <c r="J320" s="24"/>
      <c r="K320" s="24"/>
      <c r="L320" s="24"/>
      <c r="M320" s="1">
        <v>1963</v>
      </c>
      <c r="N320" s="19">
        <v>30</v>
      </c>
      <c r="O320" s="2">
        <v>28478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>
        <v>33864</v>
      </c>
      <c r="AB320" s="2"/>
      <c r="AC320" s="2"/>
      <c r="AD320" s="2"/>
      <c r="AE320" s="2"/>
      <c r="AF320" s="48"/>
      <c r="AG320" s="48"/>
      <c r="AH320" s="48"/>
      <c r="AI320" s="48"/>
      <c r="AJ320" s="60"/>
      <c r="AK320" s="60"/>
      <c r="AL320" s="60"/>
      <c r="AM320" s="48" t="s">
        <v>84</v>
      </c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 t="s">
        <v>11</v>
      </c>
      <c r="AZ320" s="48"/>
      <c r="BA320" s="48"/>
      <c r="BB320" s="48"/>
      <c r="BC320" s="48"/>
      <c r="BD320" s="48"/>
      <c r="BE320" s="48"/>
      <c r="BF320" s="48"/>
      <c r="BG320" s="48"/>
      <c r="BH320" s="48" t="s">
        <v>10</v>
      </c>
      <c r="BI320" s="48"/>
      <c r="BJ320" s="48"/>
    </row>
    <row r="321" spans="2:62" s="46" customFormat="1" ht="42.95" customHeight="1">
      <c r="B321" s="1">
        <f t="shared" si="4"/>
        <v>318</v>
      </c>
      <c r="D321" s="42" t="s">
        <v>87</v>
      </c>
      <c r="E321" s="6" t="s">
        <v>43</v>
      </c>
      <c r="F321" s="24">
        <v>2</v>
      </c>
      <c r="G321" s="24"/>
      <c r="H321" s="24"/>
      <c r="I321" s="24"/>
      <c r="J321" s="24"/>
      <c r="K321" s="24"/>
      <c r="L321" s="24"/>
      <c r="M321" s="1">
        <v>1978</v>
      </c>
      <c r="N321" s="19">
        <v>30</v>
      </c>
      <c r="O321" s="1" t="s">
        <v>133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>
        <v>33765</v>
      </c>
      <c r="AB321" s="2"/>
      <c r="AC321" s="2"/>
      <c r="AD321" s="2"/>
      <c r="AE321" s="2"/>
      <c r="AF321" s="48"/>
      <c r="AG321" s="48"/>
      <c r="AH321" s="48"/>
      <c r="AI321" s="48"/>
      <c r="AJ321" s="60"/>
      <c r="AK321" s="60"/>
      <c r="AL321" s="60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 t="s">
        <v>11</v>
      </c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 t="s">
        <v>153</v>
      </c>
    </row>
    <row r="322" spans="2:62" s="46" customFormat="1" ht="42.95" customHeight="1">
      <c r="B322" s="1">
        <f t="shared" si="4"/>
        <v>319</v>
      </c>
      <c r="D322" s="42" t="s">
        <v>87</v>
      </c>
      <c r="E322" s="6" t="s">
        <v>69</v>
      </c>
      <c r="F322" s="24" t="s">
        <v>33</v>
      </c>
      <c r="G322" s="24"/>
      <c r="H322" s="24"/>
      <c r="I322" s="24"/>
      <c r="J322" s="24"/>
      <c r="K322" s="24"/>
      <c r="L322" s="24"/>
      <c r="M322" s="1">
        <v>1959</v>
      </c>
      <c r="N322" s="19">
        <v>29</v>
      </c>
      <c r="O322" s="2">
        <v>35990</v>
      </c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>
        <v>33934</v>
      </c>
      <c r="AB322" s="2"/>
      <c r="AC322" s="2"/>
      <c r="AD322" s="2"/>
      <c r="AE322" s="2"/>
      <c r="AF322" s="48"/>
      <c r="AG322" s="48"/>
      <c r="AH322" s="48"/>
      <c r="AI322" s="48"/>
      <c r="AJ322" s="60"/>
      <c r="AK322" s="60"/>
      <c r="AL322" s="60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 t="s">
        <v>84</v>
      </c>
    </row>
    <row r="323" spans="2:62" s="46" customFormat="1" ht="42.95" customHeight="1">
      <c r="B323" s="1">
        <f t="shared" si="4"/>
        <v>320</v>
      </c>
      <c r="D323" s="42" t="s">
        <v>87</v>
      </c>
      <c r="E323" s="6" t="s">
        <v>67</v>
      </c>
      <c r="F323" s="24">
        <v>24</v>
      </c>
      <c r="G323" s="24"/>
      <c r="H323" s="24"/>
      <c r="I323" s="24"/>
      <c r="J323" s="24"/>
      <c r="K323" s="24"/>
      <c r="L323" s="24"/>
      <c r="M323" s="1">
        <v>1967</v>
      </c>
      <c r="N323" s="19">
        <v>28</v>
      </c>
      <c r="O323" s="2">
        <v>41698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>
        <v>33943</v>
      </c>
      <c r="AB323" s="2"/>
      <c r="AC323" s="2"/>
      <c r="AD323" s="2"/>
      <c r="AE323" s="2"/>
      <c r="AF323" s="48"/>
      <c r="AG323" s="48"/>
      <c r="AH323" s="48"/>
      <c r="AI323" s="48"/>
      <c r="AJ323" s="60"/>
      <c r="AK323" s="60"/>
      <c r="AL323" s="60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 t="s">
        <v>56</v>
      </c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 t="s">
        <v>84</v>
      </c>
    </row>
    <row r="324" spans="2:62" s="46" customFormat="1" ht="42.95" customHeight="1">
      <c r="B324" s="1">
        <f t="shared" si="4"/>
        <v>321</v>
      </c>
      <c r="D324" s="42" t="s">
        <v>87</v>
      </c>
      <c r="E324" s="42" t="s">
        <v>106</v>
      </c>
      <c r="F324" s="24">
        <v>2</v>
      </c>
      <c r="G324" s="24"/>
      <c r="H324" s="24"/>
      <c r="I324" s="24"/>
      <c r="J324" s="24"/>
      <c r="K324" s="24"/>
      <c r="L324" s="24"/>
      <c r="M324" s="1">
        <v>1989</v>
      </c>
      <c r="N324" s="19">
        <v>23</v>
      </c>
      <c r="O324" s="2">
        <v>41705</v>
      </c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v>33905</v>
      </c>
      <c r="AB324" s="2"/>
      <c r="AC324" s="2"/>
      <c r="AD324" s="2"/>
      <c r="AE324" s="2"/>
      <c r="AF324" s="48"/>
      <c r="AG324" s="48"/>
      <c r="AH324" s="48"/>
      <c r="AI324" s="48"/>
      <c r="AJ324" s="60"/>
      <c r="AK324" s="60"/>
      <c r="AL324" s="60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 t="s">
        <v>11</v>
      </c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 t="s">
        <v>85</v>
      </c>
    </row>
    <row r="325" spans="2:62" s="46" customFormat="1" ht="42.95" customHeight="1">
      <c r="B325" s="1">
        <f t="shared" si="4"/>
        <v>322</v>
      </c>
      <c r="D325" s="42" t="s">
        <v>87</v>
      </c>
      <c r="E325" s="6" t="s">
        <v>119</v>
      </c>
      <c r="F325" s="24">
        <v>8</v>
      </c>
      <c r="G325" s="24"/>
      <c r="H325" s="24"/>
      <c r="I325" s="24"/>
      <c r="J325" s="24"/>
      <c r="K325" s="24"/>
      <c r="L325" s="24"/>
      <c r="M325" s="1">
        <v>1987</v>
      </c>
      <c r="N325" s="19">
        <v>21</v>
      </c>
      <c r="O325" s="2">
        <v>41718</v>
      </c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>
        <v>34022</v>
      </c>
      <c r="AB325" s="2"/>
      <c r="AC325" s="2"/>
      <c r="AD325" s="2"/>
      <c r="AE325" s="2"/>
      <c r="AF325" s="48"/>
      <c r="AG325" s="48"/>
      <c r="AH325" s="48"/>
      <c r="AI325" s="48"/>
      <c r="AJ325" s="60"/>
      <c r="AK325" s="60"/>
      <c r="AL325" s="60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 t="s">
        <v>11</v>
      </c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 t="s">
        <v>154</v>
      </c>
    </row>
    <row r="326" spans="2:62" s="46" customFormat="1" ht="42.95" customHeight="1">
      <c r="B326" s="1">
        <f t="shared" si="4"/>
        <v>323</v>
      </c>
      <c r="D326" s="42" t="s">
        <v>87</v>
      </c>
      <c r="E326" s="6" t="s">
        <v>138</v>
      </c>
      <c r="F326" s="24">
        <v>32</v>
      </c>
      <c r="G326" s="24"/>
      <c r="H326" s="24"/>
      <c r="I326" s="24"/>
      <c r="J326" s="24"/>
      <c r="K326" s="24"/>
      <c r="L326" s="24"/>
      <c r="M326" s="1">
        <v>1987</v>
      </c>
      <c r="N326" s="19">
        <v>21</v>
      </c>
      <c r="O326" s="2">
        <v>41640</v>
      </c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v>34089</v>
      </c>
      <c r="AB326" s="2"/>
      <c r="AC326" s="2"/>
      <c r="AD326" s="2"/>
      <c r="AE326" s="2"/>
      <c r="AF326" s="48"/>
      <c r="AG326" s="48"/>
      <c r="AH326" s="48"/>
      <c r="AI326" s="48"/>
      <c r="AJ326" s="60"/>
      <c r="AK326" s="60"/>
      <c r="AL326" s="60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 t="s">
        <v>11</v>
      </c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 t="s">
        <v>154</v>
      </c>
    </row>
    <row r="327" spans="2:62" s="46" customFormat="1" ht="42.95" customHeight="1">
      <c r="B327" s="1">
        <f t="shared" ref="B327:B359" si="6">B326+1</f>
        <v>324</v>
      </c>
      <c r="D327" s="42" t="s">
        <v>87</v>
      </c>
      <c r="E327" s="6" t="s">
        <v>138</v>
      </c>
      <c r="F327" s="24">
        <v>25</v>
      </c>
      <c r="G327" s="24"/>
      <c r="H327" s="24"/>
      <c r="I327" s="24"/>
      <c r="J327" s="24"/>
      <c r="K327" s="24"/>
      <c r="L327" s="24"/>
      <c r="M327" s="1">
        <v>1990</v>
      </c>
      <c r="N327" s="19">
        <v>18</v>
      </c>
      <c r="O327" s="2">
        <v>41718</v>
      </c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>
        <v>33666</v>
      </c>
      <c r="AB327" s="2"/>
      <c r="AC327" s="2"/>
      <c r="AD327" s="2"/>
      <c r="AE327" s="2"/>
      <c r="AF327" s="48"/>
      <c r="AG327" s="48"/>
      <c r="AH327" s="48"/>
      <c r="AI327" s="48"/>
      <c r="AJ327" s="60"/>
      <c r="AK327" s="60"/>
      <c r="AL327" s="60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 t="s">
        <v>11</v>
      </c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 t="s">
        <v>156</v>
      </c>
    </row>
    <row r="328" spans="2:62" s="46" customFormat="1" ht="42.95" customHeight="1">
      <c r="B328" s="1">
        <f t="shared" si="6"/>
        <v>325</v>
      </c>
      <c r="D328" s="42" t="s">
        <v>87</v>
      </c>
      <c r="E328" s="6" t="s">
        <v>66</v>
      </c>
      <c r="F328" s="24">
        <v>10</v>
      </c>
      <c r="G328" s="24"/>
      <c r="H328" s="24"/>
      <c r="I328" s="24"/>
      <c r="J328" s="24"/>
      <c r="K328" s="24"/>
      <c r="L328" s="24"/>
      <c r="M328" s="1">
        <v>1977</v>
      </c>
      <c r="N328" s="19">
        <v>17</v>
      </c>
      <c r="O328" s="2">
        <v>41705</v>
      </c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>
        <v>33804</v>
      </c>
      <c r="AB328" s="2"/>
      <c r="AC328" s="2"/>
      <c r="AD328" s="2"/>
      <c r="AE328" s="2"/>
      <c r="AF328" s="48"/>
      <c r="AG328" s="48"/>
      <c r="AH328" s="48"/>
      <c r="AI328" s="48"/>
      <c r="AJ328" s="60"/>
      <c r="AK328" s="60"/>
      <c r="AL328" s="60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 t="s">
        <v>11</v>
      </c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 t="s">
        <v>157</v>
      </c>
    </row>
    <row r="329" spans="2:62" s="46" customFormat="1" ht="42.95" customHeight="1">
      <c r="B329" s="1">
        <f t="shared" si="6"/>
        <v>326</v>
      </c>
      <c r="D329" s="42" t="s">
        <v>87</v>
      </c>
      <c r="E329" s="6" t="s">
        <v>69</v>
      </c>
      <c r="F329" s="24">
        <v>19</v>
      </c>
      <c r="G329" s="24"/>
      <c r="H329" s="24"/>
      <c r="I329" s="24"/>
      <c r="J329" s="24"/>
      <c r="K329" s="24"/>
      <c r="L329" s="24"/>
      <c r="M329" s="1">
        <v>1973</v>
      </c>
      <c r="N329" s="19">
        <v>15</v>
      </c>
      <c r="O329" s="2">
        <v>32524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v>33827</v>
      </c>
      <c r="AB329" s="2"/>
      <c r="AC329" s="2"/>
      <c r="AD329" s="2"/>
      <c r="AE329" s="2"/>
      <c r="AF329" s="48"/>
      <c r="AG329" s="48"/>
      <c r="AH329" s="48"/>
      <c r="AI329" s="48"/>
      <c r="AJ329" s="60"/>
      <c r="AK329" s="60"/>
      <c r="AL329" s="60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 t="s">
        <v>11</v>
      </c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 t="s">
        <v>10</v>
      </c>
    </row>
    <row r="330" spans="2:62" s="46" customFormat="1" ht="42.95" customHeight="1">
      <c r="B330" s="1">
        <f t="shared" si="6"/>
        <v>327</v>
      </c>
      <c r="D330" s="42" t="s">
        <v>87</v>
      </c>
      <c r="E330" s="6" t="s">
        <v>72</v>
      </c>
      <c r="F330" s="24" t="s">
        <v>26</v>
      </c>
      <c r="G330" s="24"/>
      <c r="H330" s="24"/>
      <c r="I330" s="24"/>
      <c r="J330" s="24"/>
      <c r="K330" s="24"/>
      <c r="L330" s="24"/>
      <c r="M330" s="1">
        <v>1977</v>
      </c>
      <c r="N330" s="19">
        <v>11</v>
      </c>
      <c r="O330" s="2">
        <v>33589</v>
      </c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>
        <v>33898</v>
      </c>
      <c r="AB330" s="2"/>
      <c r="AC330" s="2"/>
      <c r="AD330" s="2"/>
      <c r="AE330" s="2"/>
      <c r="AF330" s="48"/>
      <c r="AG330" s="48"/>
      <c r="AH330" s="48"/>
      <c r="AI330" s="48"/>
      <c r="AJ330" s="60"/>
      <c r="AK330" s="60"/>
      <c r="AL330" s="60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 t="s">
        <v>84</v>
      </c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 t="s">
        <v>10</v>
      </c>
    </row>
    <row r="331" spans="2:62" s="46" customFormat="1" ht="42.95" customHeight="1">
      <c r="B331" s="1">
        <f t="shared" si="6"/>
        <v>328</v>
      </c>
      <c r="D331" s="42" t="s">
        <v>87</v>
      </c>
      <c r="E331" s="6" t="s">
        <v>66</v>
      </c>
      <c r="F331" s="24">
        <v>18</v>
      </c>
      <c r="G331" s="24"/>
      <c r="H331" s="24"/>
      <c r="I331" s="24"/>
      <c r="J331" s="24"/>
      <c r="K331" s="24"/>
      <c r="L331" s="24"/>
      <c r="M331" s="1">
        <v>1974</v>
      </c>
      <c r="N331" s="19">
        <v>10</v>
      </c>
      <c r="O331" s="2">
        <v>41705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>
        <v>33808</v>
      </c>
      <c r="AB331" s="2"/>
      <c r="AC331" s="2"/>
      <c r="AD331" s="2"/>
      <c r="AE331" s="2"/>
      <c r="AF331" s="48"/>
      <c r="AG331" s="48"/>
      <c r="AH331" s="48"/>
      <c r="AI331" s="48"/>
      <c r="AJ331" s="60"/>
      <c r="AK331" s="60"/>
      <c r="AL331" s="60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 t="s">
        <v>11</v>
      </c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 t="s">
        <v>157</v>
      </c>
    </row>
    <row r="332" spans="2:62" s="46" customFormat="1" ht="42.95" customHeight="1">
      <c r="B332" s="1">
        <f t="shared" si="6"/>
        <v>329</v>
      </c>
      <c r="D332" s="42" t="s">
        <v>87</v>
      </c>
      <c r="E332" s="6" t="s">
        <v>108</v>
      </c>
      <c r="F332" s="24">
        <v>8</v>
      </c>
      <c r="G332" s="24"/>
      <c r="H332" s="24"/>
      <c r="I332" s="24"/>
      <c r="J332" s="24"/>
      <c r="K332" s="24"/>
      <c r="L332" s="24"/>
      <c r="M332" s="1">
        <v>1982</v>
      </c>
      <c r="N332" s="19">
        <v>5</v>
      </c>
      <c r="O332" s="2">
        <v>30369</v>
      </c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>
        <v>33999</v>
      </c>
      <c r="AB332" s="2"/>
      <c r="AC332" s="2"/>
      <c r="AD332" s="2"/>
      <c r="AE332" s="2"/>
      <c r="AF332" s="48"/>
      <c r="AG332" s="48"/>
      <c r="AH332" s="48"/>
      <c r="AI332" s="48"/>
      <c r="AJ332" s="60"/>
      <c r="AK332" s="60"/>
      <c r="AL332" s="60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 t="s">
        <v>11</v>
      </c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 t="s">
        <v>10</v>
      </c>
    </row>
    <row r="333" spans="2:62" s="46" customFormat="1" ht="42.95" customHeight="1">
      <c r="B333" s="1">
        <f t="shared" si="6"/>
        <v>330</v>
      </c>
      <c r="D333" s="42" t="s">
        <v>87</v>
      </c>
      <c r="E333" s="6" t="s">
        <v>135</v>
      </c>
      <c r="F333" s="24">
        <v>33</v>
      </c>
      <c r="G333" s="24"/>
      <c r="H333" s="24"/>
      <c r="I333" s="24"/>
      <c r="J333" s="24"/>
      <c r="K333" s="24"/>
      <c r="L333" s="24"/>
      <c r="M333" s="1">
        <v>2010</v>
      </c>
      <c r="N333" s="19">
        <v>2</v>
      </c>
      <c r="O333" s="2">
        <v>41718</v>
      </c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>
        <v>40534</v>
      </c>
      <c r="AB333" s="2"/>
      <c r="AC333" s="2"/>
      <c r="AD333" s="2"/>
      <c r="AE333" s="2"/>
      <c r="AF333" s="48"/>
      <c r="AG333" s="48"/>
      <c r="AH333" s="48"/>
      <c r="AI333" s="48"/>
      <c r="AJ333" s="60"/>
      <c r="AK333" s="60"/>
      <c r="AL333" s="60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 t="s">
        <v>11</v>
      </c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 t="s">
        <v>15</v>
      </c>
    </row>
    <row r="334" spans="2:62" s="46" customFormat="1" ht="42.95" customHeight="1">
      <c r="B334" s="1">
        <f t="shared" si="6"/>
        <v>331</v>
      </c>
      <c r="D334" s="42" t="s">
        <v>87</v>
      </c>
      <c r="E334" s="6" t="s">
        <v>32</v>
      </c>
      <c r="F334" s="24">
        <v>11</v>
      </c>
      <c r="G334" s="24"/>
      <c r="H334" s="24"/>
      <c r="I334" s="24"/>
      <c r="J334" s="24"/>
      <c r="K334" s="24"/>
      <c r="L334" s="24"/>
      <c r="M334" s="1">
        <v>1949</v>
      </c>
      <c r="N334" s="19">
        <v>0</v>
      </c>
      <c r="O334" s="1">
        <v>1949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>
        <v>34044</v>
      </c>
      <c r="AB334" s="2"/>
      <c r="AC334" s="2"/>
      <c r="AD334" s="2"/>
      <c r="AE334" s="2"/>
      <c r="AF334" s="48"/>
      <c r="AG334" s="48"/>
      <c r="AH334" s="48"/>
      <c r="AI334" s="48"/>
      <c r="AJ334" s="60"/>
      <c r="AK334" s="60"/>
      <c r="AL334" s="60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 t="s">
        <v>84</v>
      </c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 t="s">
        <v>60</v>
      </c>
    </row>
    <row r="335" spans="2:62" s="46" customFormat="1" ht="42.95" customHeight="1">
      <c r="B335" s="1">
        <f t="shared" si="6"/>
        <v>332</v>
      </c>
      <c r="D335" s="42" t="s">
        <v>87</v>
      </c>
      <c r="E335" s="6" t="s">
        <v>66</v>
      </c>
      <c r="F335" s="24">
        <v>16</v>
      </c>
      <c r="G335" s="24"/>
      <c r="H335" s="24"/>
      <c r="I335" s="24"/>
      <c r="J335" s="24"/>
      <c r="K335" s="24"/>
      <c r="L335" s="24"/>
      <c r="M335" s="1">
        <v>2010</v>
      </c>
      <c r="N335" s="19">
        <v>0</v>
      </c>
      <c r="O335" s="1">
        <v>2010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>
        <v>40429</v>
      </c>
      <c r="AB335" s="2"/>
      <c r="AC335" s="2"/>
      <c r="AD335" s="2"/>
      <c r="AE335" s="2"/>
      <c r="AF335" s="48"/>
      <c r="AG335" s="48"/>
      <c r="AH335" s="48"/>
      <c r="AI335" s="48"/>
      <c r="AJ335" s="60"/>
      <c r="AK335" s="60"/>
      <c r="AL335" s="60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 t="s">
        <v>11</v>
      </c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 t="s">
        <v>10</v>
      </c>
    </row>
    <row r="336" spans="2:62" s="46" customFormat="1" ht="42.95" customHeight="1">
      <c r="B336" s="1">
        <f t="shared" si="6"/>
        <v>333</v>
      </c>
      <c r="D336" s="42" t="s">
        <v>87</v>
      </c>
      <c r="E336" s="6" t="s">
        <v>109</v>
      </c>
      <c r="F336" s="24">
        <v>1</v>
      </c>
      <c r="G336" s="24"/>
      <c r="H336" s="24"/>
      <c r="I336" s="24"/>
      <c r="J336" s="24"/>
      <c r="K336" s="24"/>
      <c r="L336" s="24"/>
      <c r="M336" s="1">
        <v>1988</v>
      </c>
      <c r="N336" s="19">
        <v>0</v>
      </c>
      <c r="O336" s="1">
        <v>1988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>
        <v>35001</v>
      </c>
      <c r="AB336" s="2"/>
      <c r="AC336" s="2"/>
      <c r="AD336" s="2"/>
      <c r="AE336" s="2"/>
      <c r="AF336" s="48"/>
      <c r="AG336" s="48"/>
      <c r="AH336" s="48"/>
      <c r="AI336" s="48"/>
      <c r="AJ336" s="60"/>
      <c r="AK336" s="60"/>
      <c r="AL336" s="60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 t="s">
        <v>84</v>
      </c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 t="s">
        <v>10</v>
      </c>
    </row>
    <row r="337" spans="1:13875" s="46" customFormat="1" ht="42.95" customHeight="1">
      <c r="B337" s="1">
        <f t="shared" si="6"/>
        <v>334</v>
      </c>
      <c r="D337" s="42" t="s">
        <v>87</v>
      </c>
      <c r="E337" s="6" t="s">
        <v>88</v>
      </c>
      <c r="F337" s="24">
        <v>3</v>
      </c>
      <c r="G337" s="24"/>
      <c r="H337" s="24"/>
      <c r="I337" s="24"/>
      <c r="J337" s="24"/>
      <c r="K337" s="24"/>
      <c r="L337" s="24"/>
      <c r="M337" s="5">
        <v>1954</v>
      </c>
      <c r="N337" s="20">
        <v>55</v>
      </c>
      <c r="O337" s="9">
        <v>41698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>
        <v>36253</v>
      </c>
      <c r="AB337" s="9"/>
      <c r="AC337" s="9"/>
      <c r="AD337" s="9"/>
      <c r="AE337" s="9"/>
      <c r="AF337" s="48"/>
      <c r="AG337" s="48"/>
      <c r="AH337" s="48" t="s">
        <v>84</v>
      </c>
      <c r="AI337" s="48"/>
      <c r="AJ337" s="60"/>
      <c r="AK337" s="60"/>
      <c r="AL337" s="60"/>
      <c r="AM337" s="48"/>
      <c r="AN337" s="48" t="s">
        <v>11</v>
      </c>
      <c r="AO337" s="48"/>
      <c r="AP337" s="48"/>
      <c r="AQ337" s="48"/>
      <c r="AR337" s="48"/>
      <c r="AS337" s="48"/>
      <c r="AT337" s="48"/>
      <c r="AU337" s="48"/>
      <c r="AV337" s="48"/>
      <c r="AW337" s="48"/>
      <c r="AX337" s="48" t="s">
        <v>10</v>
      </c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</row>
    <row r="338" spans="1:13875" s="46" customFormat="1" ht="42.95" customHeight="1">
      <c r="B338" s="1">
        <f t="shared" si="6"/>
        <v>335</v>
      </c>
      <c r="D338" s="42" t="s">
        <v>87</v>
      </c>
      <c r="E338" s="6" t="s">
        <v>88</v>
      </c>
      <c r="F338" s="24">
        <v>4</v>
      </c>
      <c r="G338" s="24"/>
      <c r="H338" s="24"/>
      <c r="I338" s="24"/>
      <c r="J338" s="24"/>
      <c r="K338" s="24"/>
      <c r="L338" s="24"/>
      <c r="M338" s="5">
        <v>1951</v>
      </c>
      <c r="N338" s="20">
        <v>53</v>
      </c>
      <c r="O338" s="9">
        <v>41698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>
        <v>34168</v>
      </c>
      <c r="AB338" s="9"/>
      <c r="AC338" s="9"/>
      <c r="AD338" s="9"/>
      <c r="AE338" s="9"/>
      <c r="AF338" s="48"/>
      <c r="AG338" s="48"/>
      <c r="AH338" s="48" t="s">
        <v>84</v>
      </c>
      <c r="AI338" s="48"/>
      <c r="AJ338" s="60"/>
      <c r="AK338" s="60"/>
      <c r="AL338" s="60"/>
      <c r="AM338" s="48"/>
      <c r="AN338" s="48" t="s">
        <v>11</v>
      </c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 t="s">
        <v>17</v>
      </c>
    </row>
    <row r="339" spans="1:13875" s="46" customFormat="1" ht="42.95" customHeight="1">
      <c r="B339" s="1">
        <f t="shared" si="6"/>
        <v>336</v>
      </c>
      <c r="D339" s="42" t="s">
        <v>87</v>
      </c>
      <c r="E339" s="6" t="s">
        <v>88</v>
      </c>
      <c r="F339" s="24">
        <v>7</v>
      </c>
      <c r="G339" s="24"/>
      <c r="H339" s="24"/>
      <c r="I339" s="24"/>
      <c r="J339" s="24"/>
      <c r="K339" s="24"/>
      <c r="L339" s="24"/>
      <c r="M339" s="5">
        <v>1954</v>
      </c>
      <c r="N339" s="20">
        <v>52</v>
      </c>
      <c r="O339" s="9">
        <v>41698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>
        <v>33960</v>
      </c>
      <c r="AB339" s="9"/>
      <c r="AC339" s="9"/>
      <c r="AD339" s="9"/>
      <c r="AE339" s="9"/>
      <c r="AF339" s="48"/>
      <c r="AG339" s="48"/>
      <c r="AH339" s="48" t="s">
        <v>84</v>
      </c>
      <c r="AI339" s="48"/>
      <c r="AJ339" s="60"/>
      <c r="AK339" s="60"/>
      <c r="AL339" s="60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 t="s">
        <v>11</v>
      </c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</row>
    <row r="340" spans="1:13875" s="46" customFormat="1" ht="42.95" customHeight="1">
      <c r="B340" s="1">
        <f t="shared" si="6"/>
        <v>337</v>
      </c>
      <c r="D340" s="42" t="s">
        <v>87</v>
      </c>
      <c r="E340" s="6" t="s">
        <v>113</v>
      </c>
      <c r="F340" s="24" t="s">
        <v>142</v>
      </c>
      <c r="G340" s="24"/>
      <c r="H340" s="24"/>
      <c r="I340" s="24"/>
      <c r="J340" s="24"/>
      <c r="K340" s="24"/>
      <c r="L340" s="24"/>
      <c r="M340" s="5">
        <v>1938</v>
      </c>
      <c r="N340" s="25">
        <v>43</v>
      </c>
      <c r="O340" s="9">
        <v>37670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3">
        <v>34278</v>
      </c>
      <c r="AB340" s="13"/>
      <c r="AC340" s="13"/>
      <c r="AD340" s="13"/>
      <c r="AE340" s="13"/>
      <c r="AF340" s="48"/>
      <c r="AG340" s="48"/>
      <c r="AH340" s="48"/>
      <c r="AI340" s="48"/>
      <c r="AJ340" s="60"/>
      <c r="AK340" s="60"/>
      <c r="AL340" s="60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 t="s">
        <v>84</v>
      </c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 t="s">
        <v>56</v>
      </c>
    </row>
    <row r="341" spans="1:13875" s="46" customFormat="1" ht="42.95" customHeight="1">
      <c r="B341" s="1">
        <f t="shared" si="6"/>
        <v>338</v>
      </c>
      <c r="D341" s="42" t="s">
        <v>87</v>
      </c>
      <c r="E341" s="6" t="s">
        <v>88</v>
      </c>
      <c r="F341" s="24">
        <v>2</v>
      </c>
      <c r="G341" s="24"/>
      <c r="H341" s="24"/>
      <c r="I341" s="24"/>
      <c r="J341" s="24"/>
      <c r="K341" s="24"/>
      <c r="L341" s="24"/>
      <c r="M341" s="5">
        <v>1952</v>
      </c>
      <c r="N341" s="20">
        <v>32</v>
      </c>
      <c r="O341" s="9">
        <v>41698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>
        <v>33990</v>
      </c>
      <c r="AB341" s="9"/>
      <c r="AC341" s="9"/>
      <c r="AD341" s="9"/>
      <c r="AE341" s="9"/>
      <c r="AF341" s="48"/>
      <c r="AG341" s="48"/>
      <c r="AH341" s="48" t="s">
        <v>84</v>
      </c>
      <c r="AI341" s="48"/>
      <c r="AJ341" s="60"/>
      <c r="AK341" s="60"/>
      <c r="AL341" s="60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 t="s">
        <v>11</v>
      </c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 t="s">
        <v>15</v>
      </c>
    </row>
    <row r="342" spans="1:13875" s="46" customFormat="1" ht="42.95" customHeight="1">
      <c r="B342" s="1">
        <f t="shared" si="6"/>
        <v>339</v>
      </c>
      <c r="D342" s="42" t="s">
        <v>87</v>
      </c>
      <c r="E342" s="6" t="s">
        <v>109</v>
      </c>
      <c r="F342" s="24">
        <v>8</v>
      </c>
      <c r="G342" s="24"/>
      <c r="H342" s="24"/>
      <c r="I342" s="24"/>
      <c r="J342" s="24"/>
      <c r="K342" s="24"/>
      <c r="L342" s="24"/>
      <c r="M342" s="4" t="s">
        <v>59</v>
      </c>
      <c r="N342" s="23">
        <v>28</v>
      </c>
      <c r="O342" s="2">
        <v>42346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0">
        <v>37296</v>
      </c>
      <c r="AB342" s="10"/>
      <c r="AC342" s="10"/>
      <c r="AD342" s="10"/>
      <c r="AE342" s="10"/>
      <c r="AF342" s="48"/>
      <c r="AG342" s="48"/>
      <c r="AH342" s="48"/>
      <c r="AI342" s="48"/>
      <c r="AJ342" s="60"/>
      <c r="AK342" s="60"/>
      <c r="AL342" s="60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 t="s">
        <v>11</v>
      </c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</row>
    <row r="343" spans="1:13875" s="46" customFormat="1" ht="42.95" customHeight="1">
      <c r="B343" s="1">
        <f t="shared" si="6"/>
        <v>340</v>
      </c>
      <c r="D343" s="42" t="s">
        <v>87</v>
      </c>
      <c r="E343" s="6" t="s">
        <v>109</v>
      </c>
      <c r="F343" s="24">
        <v>2</v>
      </c>
      <c r="G343" s="24"/>
      <c r="H343" s="24"/>
      <c r="I343" s="24"/>
      <c r="J343" s="24"/>
      <c r="K343" s="24"/>
      <c r="L343" s="24"/>
      <c r="M343" s="4" t="s">
        <v>46</v>
      </c>
      <c r="N343" s="23">
        <v>28</v>
      </c>
      <c r="O343" s="2">
        <v>42346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0">
        <v>34007</v>
      </c>
      <c r="AB343" s="10"/>
      <c r="AC343" s="10"/>
      <c r="AD343" s="10"/>
      <c r="AE343" s="10"/>
      <c r="AF343" s="48"/>
      <c r="AG343" s="48"/>
      <c r="AH343" s="48"/>
      <c r="AI343" s="48"/>
      <c r="AJ343" s="60"/>
      <c r="AK343" s="60"/>
      <c r="AL343" s="60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 t="s">
        <v>11</v>
      </c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</row>
    <row r="344" spans="1:13875" s="46" customFormat="1" ht="42.95" customHeight="1">
      <c r="B344" s="1">
        <f t="shared" si="6"/>
        <v>341</v>
      </c>
      <c r="D344" s="42" t="s">
        <v>87</v>
      </c>
      <c r="E344" s="6" t="s">
        <v>88</v>
      </c>
      <c r="F344" s="24">
        <v>6</v>
      </c>
      <c r="G344" s="24"/>
      <c r="H344" s="24"/>
      <c r="I344" s="24"/>
      <c r="J344" s="24"/>
      <c r="K344" s="24"/>
      <c r="L344" s="24"/>
      <c r="M344" s="5">
        <v>1954</v>
      </c>
      <c r="N344" s="20">
        <v>32</v>
      </c>
      <c r="O344" s="9">
        <v>41698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>
        <v>33818</v>
      </c>
      <c r="AB344" s="9"/>
      <c r="AC344" s="9"/>
      <c r="AD344" s="9"/>
      <c r="AE344" s="9"/>
      <c r="AF344" s="48"/>
      <c r="AG344" s="48"/>
      <c r="AH344" s="48" t="s">
        <v>84</v>
      </c>
      <c r="AI344" s="48"/>
      <c r="AJ344" s="60"/>
      <c r="AK344" s="60"/>
      <c r="AL344" s="60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 t="s">
        <v>10</v>
      </c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 t="s">
        <v>70</v>
      </c>
    </row>
    <row r="345" spans="1:13875" s="46" customFormat="1" ht="42.95" customHeight="1">
      <c r="B345" s="1">
        <f t="shared" si="6"/>
        <v>342</v>
      </c>
      <c r="C345" s="90">
        <v>5.9035001000000304E+16</v>
      </c>
      <c r="D345" s="42" t="s">
        <v>87</v>
      </c>
      <c r="E345" s="6" t="s">
        <v>92</v>
      </c>
      <c r="F345" s="24">
        <v>6</v>
      </c>
      <c r="G345" s="5">
        <v>617060</v>
      </c>
      <c r="H345" s="24" t="s">
        <v>217</v>
      </c>
      <c r="I345" s="24"/>
      <c r="J345" s="24"/>
      <c r="K345" s="4" t="s">
        <v>221</v>
      </c>
      <c r="L345" s="24" t="s">
        <v>220</v>
      </c>
      <c r="M345" s="12">
        <v>1940</v>
      </c>
      <c r="N345" s="25">
        <v>51</v>
      </c>
      <c r="O345" s="2">
        <v>41673</v>
      </c>
      <c r="P345" s="22">
        <v>4</v>
      </c>
      <c r="Q345" s="28">
        <v>4</v>
      </c>
      <c r="R345" s="62">
        <v>2766.9</v>
      </c>
      <c r="S345" s="1">
        <v>25</v>
      </c>
      <c r="T345" s="70">
        <v>1849.4</v>
      </c>
      <c r="U345" s="2"/>
      <c r="V345" s="2"/>
      <c r="W345" s="2"/>
      <c r="X345" s="2"/>
      <c r="Y345" s="2" t="s">
        <v>222</v>
      </c>
      <c r="Z345" s="62" t="s">
        <v>224</v>
      </c>
      <c r="AA345" s="13">
        <v>33639</v>
      </c>
      <c r="AB345" s="21">
        <v>2012</v>
      </c>
      <c r="AC345" s="13"/>
      <c r="AD345" s="67">
        <v>3166</v>
      </c>
      <c r="AE345" s="62" t="s">
        <v>225</v>
      </c>
      <c r="AF345" s="48"/>
      <c r="AG345" s="48"/>
      <c r="AH345" s="48"/>
      <c r="AI345" s="48"/>
      <c r="AJ345" s="60"/>
      <c r="AK345" s="60"/>
      <c r="AL345" s="60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 t="s">
        <v>10</v>
      </c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 t="s">
        <v>84</v>
      </c>
      <c r="BK345" s="65" t="s">
        <v>226</v>
      </c>
      <c r="BL345" s="65" t="s">
        <v>227</v>
      </c>
      <c r="BM345" s="65" t="s">
        <v>228</v>
      </c>
    </row>
    <row r="346" spans="1:13875" s="46" customFormat="1" ht="42.95" customHeight="1">
      <c r="B346" s="1">
        <f t="shared" si="6"/>
        <v>343</v>
      </c>
      <c r="D346" s="42" t="s">
        <v>87</v>
      </c>
      <c r="E346" s="6" t="s">
        <v>113</v>
      </c>
      <c r="F346" s="24">
        <v>8</v>
      </c>
      <c r="G346" s="24"/>
      <c r="H346" s="24"/>
      <c r="I346" s="24"/>
      <c r="J346" s="24"/>
      <c r="K346" s="24"/>
      <c r="L346" s="24"/>
      <c r="M346" s="12">
        <v>1953</v>
      </c>
      <c r="N346" s="25">
        <v>44</v>
      </c>
      <c r="O346" s="2">
        <v>41673</v>
      </c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13">
        <v>33639</v>
      </c>
      <c r="AB346" s="13"/>
      <c r="AC346" s="13"/>
      <c r="AD346" s="13"/>
      <c r="AE346" s="13"/>
      <c r="AF346" s="48"/>
      <c r="AG346" s="48"/>
      <c r="AH346" s="48"/>
      <c r="AI346" s="48"/>
      <c r="AJ346" s="60"/>
      <c r="AK346" s="60"/>
      <c r="AL346" s="60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 t="s">
        <v>10</v>
      </c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 t="s">
        <v>84</v>
      </c>
    </row>
    <row r="347" spans="1:13875" s="46" customFormat="1" ht="42.95" customHeight="1">
      <c r="B347" s="1">
        <f t="shared" si="6"/>
        <v>344</v>
      </c>
      <c r="D347" s="42" t="s">
        <v>87</v>
      </c>
      <c r="E347" s="6" t="s">
        <v>65</v>
      </c>
      <c r="F347" s="24">
        <v>12</v>
      </c>
      <c r="G347" s="24"/>
      <c r="H347" s="24"/>
      <c r="I347" s="24"/>
      <c r="J347" s="24"/>
      <c r="K347" s="24"/>
      <c r="L347" s="24"/>
      <c r="M347" s="12">
        <v>1957</v>
      </c>
      <c r="N347" s="25">
        <v>41</v>
      </c>
      <c r="O347" s="2">
        <v>41673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13">
        <v>33639</v>
      </c>
      <c r="AB347" s="13"/>
      <c r="AC347" s="13"/>
      <c r="AD347" s="13"/>
      <c r="AE347" s="13"/>
      <c r="AF347" s="48"/>
      <c r="AG347" s="48"/>
      <c r="AH347" s="48"/>
      <c r="AI347" s="48"/>
      <c r="AJ347" s="60"/>
      <c r="AK347" s="60"/>
      <c r="AL347" s="60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 t="s">
        <v>84</v>
      </c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 t="s">
        <v>10</v>
      </c>
    </row>
    <row r="348" spans="1:13875" s="46" customFormat="1" ht="42.95" customHeight="1">
      <c r="B348" s="1">
        <f t="shared" si="6"/>
        <v>345</v>
      </c>
      <c r="D348" s="42" t="s">
        <v>87</v>
      </c>
      <c r="E348" s="6" t="s">
        <v>18</v>
      </c>
      <c r="F348" s="24">
        <v>6</v>
      </c>
      <c r="G348" s="24"/>
      <c r="H348" s="24"/>
      <c r="I348" s="24"/>
      <c r="J348" s="24"/>
      <c r="K348" s="24"/>
      <c r="L348" s="24"/>
      <c r="M348" s="4" t="s">
        <v>59</v>
      </c>
      <c r="N348" s="23">
        <v>26</v>
      </c>
      <c r="O348" s="38">
        <v>42346</v>
      </c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10">
        <v>34151</v>
      </c>
      <c r="AB348" s="10"/>
      <c r="AC348" s="10"/>
      <c r="AD348" s="10"/>
      <c r="AE348" s="10"/>
      <c r="AF348" s="48"/>
      <c r="AG348" s="48"/>
      <c r="AH348" s="48"/>
      <c r="AI348" s="48"/>
      <c r="AJ348" s="60"/>
      <c r="AK348" s="60"/>
      <c r="AL348" s="60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 t="s">
        <v>11</v>
      </c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 t="s">
        <v>84</v>
      </c>
    </row>
    <row r="349" spans="1:13875" s="46" customFormat="1" ht="42.95" customHeight="1">
      <c r="B349" s="1">
        <f t="shared" si="6"/>
        <v>346</v>
      </c>
      <c r="D349" s="42" t="s">
        <v>87</v>
      </c>
      <c r="E349" s="6" t="s">
        <v>72</v>
      </c>
      <c r="F349" s="24" t="s">
        <v>143</v>
      </c>
      <c r="G349" s="24"/>
      <c r="H349" s="24"/>
      <c r="I349" s="24"/>
      <c r="J349" s="24"/>
      <c r="K349" s="24"/>
      <c r="L349" s="24"/>
      <c r="M349" s="1">
        <v>2012</v>
      </c>
      <c r="N349" s="19">
        <v>0</v>
      </c>
      <c r="O349" s="1">
        <v>2012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 t="s">
        <v>144</v>
      </c>
      <c r="AB349" s="1"/>
      <c r="AC349" s="1"/>
      <c r="AD349" s="1"/>
      <c r="AE349" s="1"/>
      <c r="AF349" s="48"/>
      <c r="AG349" s="48"/>
      <c r="AH349" s="48"/>
      <c r="AI349" s="48"/>
      <c r="AJ349" s="60"/>
      <c r="AK349" s="60"/>
      <c r="AL349" s="60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 t="s">
        <v>23</v>
      </c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 t="s">
        <v>85</v>
      </c>
    </row>
    <row r="350" spans="1:13875" s="46" customFormat="1" ht="42.95" customHeight="1">
      <c r="B350" s="1">
        <f t="shared" si="6"/>
        <v>347</v>
      </c>
      <c r="D350" s="42" t="s">
        <v>87</v>
      </c>
      <c r="E350" s="6" t="s">
        <v>32</v>
      </c>
      <c r="F350" s="24">
        <v>63</v>
      </c>
      <c r="G350" s="24"/>
      <c r="H350" s="24"/>
      <c r="I350" s="24"/>
      <c r="J350" s="24"/>
      <c r="K350" s="24"/>
      <c r="L350" s="24"/>
      <c r="M350" s="1">
        <v>2013</v>
      </c>
      <c r="N350" s="19">
        <v>5</v>
      </c>
      <c r="O350" s="2">
        <v>41736</v>
      </c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>
        <v>41373</v>
      </c>
      <c r="AB350" s="2"/>
      <c r="AC350" s="2"/>
      <c r="AD350" s="2"/>
      <c r="AE350" s="2"/>
      <c r="AF350" s="48"/>
      <c r="AG350" s="48"/>
      <c r="AH350" s="48"/>
      <c r="AI350" s="48"/>
      <c r="AJ350" s="60"/>
      <c r="AK350" s="60"/>
      <c r="AL350" s="60"/>
      <c r="AM350" s="48" t="s">
        <v>10</v>
      </c>
      <c r="AN350" s="48"/>
      <c r="AO350" s="48"/>
      <c r="AP350" s="48"/>
      <c r="AQ350" s="48"/>
      <c r="AR350" s="48" t="s">
        <v>11</v>
      </c>
      <c r="AS350" s="48"/>
      <c r="AT350" s="48"/>
      <c r="AU350" s="48"/>
      <c r="AV350" s="48"/>
      <c r="AW350" s="48"/>
      <c r="AX350" s="48" t="s">
        <v>84</v>
      </c>
      <c r="AY350" s="48"/>
      <c r="AZ350" s="48"/>
      <c r="BA350" s="48"/>
      <c r="BB350" s="48"/>
      <c r="BC350" s="48"/>
      <c r="BD350" s="48" t="s">
        <v>10</v>
      </c>
      <c r="BE350" s="48"/>
      <c r="BF350" s="48"/>
      <c r="BG350" s="48"/>
      <c r="BH350" s="48"/>
      <c r="BI350" s="48"/>
      <c r="BJ350" s="48"/>
    </row>
    <row r="351" spans="1:13875" s="46" customFormat="1" ht="42.95" customHeight="1">
      <c r="B351" s="1">
        <f t="shared" si="6"/>
        <v>348</v>
      </c>
      <c r="D351" s="42" t="s">
        <v>87</v>
      </c>
      <c r="E351" s="6" t="s">
        <v>72</v>
      </c>
      <c r="F351" s="24">
        <v>23</v>
      </c>
      <c r="G351" s="24"/>
      <c r="H351" s="24"/>
      <c r="I351" s="24"/>
      <c r="J351" s="24"/>
      <c r="K351" s="24"/>
      <c r="L351" s="24"/>
      <c r="M351" s="1">
        <v>1960</v>
      </c>
      <c r="N351" s="19">
        <v>29</v>
      </c>
      <c r="O351" s="2">
        <v>35965</v>
      </c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>
        <v>33959</v>
      </c>
      <c r="AB351" s="2"/>
      <c r="AC351" s="2"/>
      <c r="AD351" s="2"/>
      <c r="AE351" s="2"/>
      <c r="AF351" s="48"/>
      <c r="AG351" s="48"/>
      <c r="AH351" s="48"/>
      <c r="AI351" s="48"/>
      <c r="AJ351" s="60"/>
      <c r="AK351" s="60" t="s">
        <v>13</v>
      </c>
      <c r="AL351" s="60"/>
      <c r="AM351" s="48"/>
      <c r="AN351" s="48"/>
      <c r="AO351" s="48" t="s">
        <v>10</v>
      </c>
      <c r="AP351" s="48"/>
      <c r="AQ351" s="48"/>
      <c r="AR351" s="48" t="s">
        <v>84</v>
      </c>
      <c r="AS351" s="48"/>
      <c r="AT351" s="48"/>
      <c r="AU351" s="48"/>
      <c r="AV351" s="48"/>
      <c r="AW351" s="48" t="s">
        <v>10</v>
      </c>
      <c r="AX351" s="48"/>
      <c r="AY351" s="48"/>
      <c r="AZ351" s="48"/>
      <c r="BA351" s="48"/>
      <c r="BB351" s="48"/>
      <c r="BC351" s="48"/>
      <c r="BD351" s="48"/>
      <c r="BE351" s="48" t="s">
        <v>11</v>
      </c>
      <c r="BF351" s="48"/>
      <c r="BG351" s="48"/>
      <c r="BH351" s="48"/>
      <c r="BI351" s="48" t="s">
        <v>11</v>
      </c>
      <c r="BJ351" s="48"/>
    </row>
    <row r="352" spans="1:13875" s="54" customFormat="1" ht="42.95" customHeight="1">
      <c r="A352" s="53"/>
      <c r="B352" s="1">
        <f t="shared" si="6"/>
        <v>349</v>
      </c>
      <c r="D352" s="53" t="s">
        <v>87</v>
      </c>
      <c r="E352" s="55" t="s">
        <v>44</v>
      </c>
      <c r="F352" s="56" t="s">
        <v>12</v>
      </c>
      <c r="G352" s="56"/>
      <c r="H352" s="56"/>
      <c r="I352" s="56"/>
      <c r="J352" s="56"/>
      <c r="K352" s="56"/>
      <c r="L352" s="56"/>
      <c r="M352" s="53">
        <v>2014</v>
      </c>
      <c r="N352" s="53">
        <v>0</v>
      </c>
      <c r="O352" s="57">
        <v>2014</v>
      </c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 t="s">
        <v>184</v>
      </c>
      <c r="AB352" s="57"/>
      <c r="AC352" s="57"/>
      <c r="AD352" s="57"/>
      <c r="AE352" s="57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60" t="s">
        <v>10</v>
      </c>
      <c r="AW352" s="58"/>
      <c r="AX352" s="58"/>
      <c r="AY352" s="58"/>
      <c r="AZ352" s="58"/>
      <c r="BA352" s="58"/>
      <c r="BB352" s="60" t="s">
        <v>10</v>
      </c>
      <c r="BC352" s="58"/>
      <c r="BD352" s="58"/>
      <c r="BE352" s="58"/>
      <c r="BF352" s="58"/>
      <c r="BG352" s="58"/>
      <c r="BH352" s="59"/>
      <c r="BI352" s="60" t="s">
        <v>11</v>
      </c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  <c r="FE352" s="59"/>
      <c r="FF352" s="59"/>
      <c r="FG352" s="59"/>
      <c r="FH352" s="59"/>
      <c r="FI352" s="59"/>
      <c r="FJ352" s="59"/>
      <c r="FK352" s="59"/>
      <c r="FL352" s="59"/>
      <c r="FM352" s="59"/>
      <c r="FN352" s="59"/>
      <c r="FO352" s="59"/>
      <c r="FP352" s="59"/>
      <c r="FQ352" s="59"/>
      <c r="FR352" s="59"/>
      <c r="FS352" s="59"/>
      <c r="FT352" s="59"/>
      <c r="FU352" s="59"/>
      <c r="FV352" s="59"/>
      <c r="FW352" s="59"/>
      <c r="FX352" s="59"/>
      <c r="FY352" s="59"/>
      <c r="FZ352" s="59"/>
      <c r="GA352" s="59"/>
      <c r="GB352" s="59"/>
      <c r="GC352" s="59"/>
      <c r="GD352" s="59"/>
      <c r="GE352" s="59"/>
      <c r="GF352" s="59"/>
      <c r="GG352" s="59"/>
      <c r="GH352" s="59"/>
      <c r="GI352" s="59"/>
      <c r="GJ352" s="59"/>
      <c r="GK352" s="59"/>
      <c r="GL352" s="59"/>
      <c r="GM352" s="59"/>
      <c r="GN352" s="59"/>
      <c r="GO352" s="59"/>
      <c r="GP352" s="59"/>
      <c r="GQ352" s="59"/>
      <c r="GR352" s="59"/>
      <c r="GS352" s="59"/>
      <c r="GT352" s="59"/>
      <c r="GU352" s="59"/>
      <c r="GV352" s="59"/>
      <c r="GW352" s="59"/>
      <c r="GX352" s="59"/>
      <c r="GY352" s="59"/>
      <c r="GZ352" s="59"/>
      <c r="HA352" s="59"/>
      <c r="HB352" s="59"/>
      <c r="HC352" s="59"/>
      <c r="HD352" s="59"/>
      <c r="HE352" s="59"/>
      <c r="HF352" s="59"/>
      <c r="HG352" s="59"/>
      <c r="HH352" s="59"/>
      <c r="HI352" s="59"/>
      <c r="HJ352" s="59"/>
      <c r="HK352" s="59"/>
      <c r="HL352" s="59"/>
      <c r="HM352" s="59"/>
      <c r="HN352" s="59"/>
      <c r="HO352" s="59"/>
      <c r="HP352" s="59"/>
      <c r="HQ352" s="59"/>
      <c r="HR352" s="59"/>
      <c r="HS352" s="59"/>
      <c r="HT352" s="59"/>
      <c r="HU352" s="59"/>
      <c r="HV352" s="59"/>
      <c r="HW352" s="59"/>
      <c r="HX352" s="59"/>
      <c r="HY352" s="59"/>
      <c r="HZ352" s="59"/>
      <c r="IA352" s="59"/>
      <c r="IB352" s="59"/>
      <c r="IC352" s="59"/>
      <c r="ID352" s="59"/>
      <c r="IE352" s="59"/>
      <c r="IF352" s="59"/>
      <c r="IG352" s="59"/>
      <c r="IH352" s="59"/>
      <c r="II352" s="59"/>
      <c r="IJ352" s="59"/>
      <c r="IK352" s="59"/>
      <c r="IL352" s="59"/>
      <c r="IM352" s="59"/>
      <c r="IN352" s="59"/>
      <c r="IO352" s="59"/>
      <c r="IP352" s="59"/>
      <c r="IQ352" s="59"/>
      <c r="IR352" s="59"/>
      <c r="IS352" s="59"/>
      <c r="IT352" s="59"/>
      <c r="IU352" s="59"/>
      <c r="IV352" s="59"/>
      <c r="IW352" s="59"/>
      <c r="IX352" s="59"/>
      <c r="IY352" s="59"/>
      <c r="IZ352" s="59"/>
      <c r="JA352" s="59"/>
      <c r="JB352" s="59"/>
      <c r="JC352" s="59"/>
      <c r="JD352" s="59"/>
      <c r="JE352" s="59"/>
      <c r="JF352" s="59"/>
      <c r="JG352" s="59"/>
      <c r="JH352" s="59"/>
      <c r="JI352" s="59"/>
      <c r="JJ352" s="59"/>
      <c r="JK352" s="59"/>
      <c r="JL352" s="59"/>
      <c r="JM352" s="59"/>
      <c r="JN352" s="59"/>
      <c r="JO352" s="59"/>
      <c r="JP352" s="59"/>
      <c r="JQ352" s="59"/>
      <c r="JR352" s="59"/>
      <c r="JS352" s="59"/>
      <c r="JT352" s="59"/>
      <c r="JU352" s="59"/>
      <c r="JV352" s="59"/>
      <c r="JW352" s="59"/>
      <c r="JX352" s="59"/>
      <c r="JY352" s="59"/>
      <c r="JZ352" s="59"/>
      <c r="KA352" s="59"/>
      <c r="KB352" s="59"/>
      <c r="KC352" s="59"/>
      <c r="KD352" s="59"/>
      <c r="KE352" s="59"/>
      <c r="KF352" s="59"/>
      <c r="KG352" s="59"/>
      <c r="KH352" s="59"/>
      <c r="KI352" s="59"/>
      <c r="KJ352" s="59"/>
      <c r="KK352" s="59"/>
      <c r="KL352" s="59"/>
      <c r="KM352" s="59"/>
      <c r="KN352" s="59"/>
      <c r="KO352" s="59"/>
      <c r="KP352" s="59"/>
      <c r="KQ352" s="59"/>
      <c r="KR352" s="59"/>
      <c r="KS352" s="59"/>
      <c r="KT352" s="59"/>
      <c r="KU352" s="59"/>
      <c r="KV352" s="59"/>
      <c r="KW352" s="59"/>
      <c r="KX352" s="59"/>
      <c r="KY352" s="59"/>
      <c r="KZ352" s="59"/>
      <c r="LA352" s="59"/>
      <c r="LB352" s="59"/>
      <c r="LC352" s="59"/>
      <c r="LD352" s="59"/>
      <c r="LE352" s="59"/>
      <c r="LF352" s="59"/>
      <c r="LG352" s="59"/>
      <c r="LH352" s="59"/>
      <c r="LI352" s="59"/>
      <c r="LJ352" s="59"/>
      <c r="LK352" s="59"/>
      <c r="LL352" s="59"/>
      <c r="LM352" s="59"/>
      <c r="LN352" s="59"/>
      <c r="LO352" s="59"/>
      <c r="LP352" s="59"/>
      <c r="LQ352" s="59"/>
      <c r="LR352" s="59"/>
      <c r="LS352" s="59"/>
      <c r="LT352" s="59"/>
      <c r="LU352" s="59"/>
      <c r="LV352" s="59"/>
      <c r="LW352" s="59"/>
      <c r="LX352" s="59"/>
      <c r="LY352" s="59"/>
      <c r="LZ352" s="59"/>
      <c r="MA352" s="59"/>
      <c r="MB352" s="59"/>
      <c r="MC352" s="59"/>
      <c r="MD352" s="59"/>
      <c r="ME352" s="59"/>
      <c r="MF352" s="59"/>
      <c r="MG352" s="59"/>
      <c r="MH352" s="59"/>
      <c r="MI352" s="59"/>
      <c r="MJ352" s="59"/>
      <c r="MK352" s="59"/>
      <c r="ML352" s="59"/>
      <c r="MM352" s="59"/>
      <c r="MN352" s="59"/>
      <c r="MO352" s="59"/>
      <c r="MP352" s="59"/>
      <c r="MQ352" s="59"/>
      <c r="MR352" s="59"/>
      <c r="MS352" s="59"/>
      <c r="MT352" s="59"/>
      <c r="MU352" s="59"/>
      <c r="MV352" s="59"/>
      <c r="MW352" s="59"/>
      <c r="MX352" s="59"/>
      <c r="MY352" s="59"/>
      <c r="MZ352" s="59"/>
      <c r="NA352" s="59"/>
      <c r="NB352" s="59"/>
      <c r="NC352" s="59"/>
      <c r="ND352" s="59"/>
      <c r="NE352" s="59"/>
      <c r="NF352" s="59"/>
      <c r="NG352" s="59"/>
      <c r="NH352" s="59"/>
      <c r="NI352" s="59"/>
      <c r="NJ352" s="59"/>
      <c r="NK352" s="59"/>
      <c r="NL352" s="59"/>
      <c r="NM352" s="59"/>
      <c r="NN352" s="59"/>
      <c r="NO352" s="59"/>
      <c r="NP352" s="59"/>
      <c r="NQ352" s="59"/>
      <c r="NR352" s="59"/>
      <c r="NS352" s="59"/>
      <c r="NT352" s="59"/>
      <c r="NU352" s="59"/>
      <c r="NV352" s="59"/>
      <c r="NW352" s="59"/>
      <c r="NX352" s="59"/>
      <c r="NY352" s="59"/>
      <c r="NZ352" s="59"/>
      <c r="OA352" s="59"/>
      <c r="OB352" s="59"/>
      <c r="OC352" s="59"/>
      <c r="OD352" s="59"/>
      <c r="OE352" s="59"/>
      <c r="OF352" s="59"/>
      <c r="OG352" s="59"/>
      <c r="OH352" s="59"/>
      <c r="OI352" s="59"/>
      <c r="OJ352" s="59"/>
      <c r="OK352" s="59"/>
      <c r="OL352" s="59"/>
      <c r="OM352" s="59"/>
      <c r="ON352" s="59"/>
      <c r="OO352" s="59"/>
      <c r="OP352" s="59"/>
      <c r="OQ352" s="59"/>
      <c r="OR352" s="59"/>
      <c r="OS352" s="59"/>
      <c r="OT352" s="59"/>
      <c r="OU352" s="59"/>
      <c r="OV352" s="59"/>
      <c r="OW352" s="59"/>
      <c r="OX352" s="59"/>
      <c r="OY352" s="59"/>
      <c r="OZ352" s="59"/>
      <c r="PA352" s="59"/>
      <c r="PB352" s="59"/>
      <c r="PC352" s="59"/>
      <c r="PD352" s="59"/>
      <c r="PE352" s="59"/>
      <c r="PF352" s="59"/>
      <c r="PG352" s="59"/>
      <c r="PH352" s="59"/>
      <c r="PI352" s="59"/>
      <c r="PJ352" s="59"/>
      <c r="PK352" s="59"/>
      <c r="PL352" s="59"/>
      <c r="PM352" s="59"/>
      <c r="PN352" s="59"/>
      <c r="PO352" s="59"/>
      <c r="PP352" s="59"/>
      <c r="PQ352" s="59"/>
      <c r="PR352" s="59"/>
      <c r="PS352" s="59"/>
      <c r="PT352" s="59"/>
      <c r="PU352" s="59"/>
      <c r="PV352" s="59"/>
      <c r="PW352" s="59"/>
      <c r="PX352" s="59"/>
      <c r="PY352" s="59"/>
      <c r="PZ352" s="59"/>
      <c r="QA352" s="59"/>
      <c r="QB352" s="59"/>
      <c r="QC352" s="59"/>
      <c r="QD352" s="59"/>
      <c r="QE352" s="59"/>
      <c r="QF352" s="59"/>
      <c r="QG352" s="59"/>
      <c r="QH352" s="59"/>
      <c r="QI352" s="59"/>
      <c r="QJ352" s="59"/>
      <c r="QK352" s="59"/>
      <c r="QL352" s="59"/>
      <c r="QM352" s="59"/>
      <c r="QN352" s="59"/>
      <c r="QO352" s="59"/>
      <c r="QP352" s="59"/>
      <c r="QQ352" s="59"/>
      <c r="QR352" s="59"/>
      <c r="QS352" s="59"/>
      <c r="QT352" s="59"/>
      <c r="QU352" s="59"/>
      <c r="QV352" s="59"/>
      <c r="QW352" s="59"/>
      <c r="QX352" s="59"/>
      <c r="QY352" s="59"/>
      <c r="QZ352" s="59"/>
      <c r="RA352" s="59"/>
      <c r="RB352" s="59"/>
      <c r="RC352" s="59"/>
      <c r="RD352" s="59"/>
      <c r="RE352" s="59"/>
      <c r="RF352" s="59"/>
      <c r="RG352" s="59"/>
      <c r="RH352" s="59"/>
      <c r="RI352" s="59"/>
      <c r="RJ352" s="59"/>
      <c r="RK352" s="59"/>
      <c r="RL352" s="59"/>
      <c r="RM352" s="59"/>
      <c r="RN352" s="59"/>
      <c r="RO352" s="59"/>
      <c r="RP352" s="59"/>
      <c r="RQ352" s="59"/>
      <c r="RR352" s="59"/>
      <c r="RS352" s="59"/>
      <c r="RT352" s="59"/>
      <c r="RU352" s="59"/>
      <c r="RV352" s="59"/>
      <c r="RW352" s="59"/>
      <c r="RX352" s="59"/>
      <c r="RY352" s="59"/>
      <c r="RZ352" s="59"/>
      <c r="SA352" s="59"/>
      <c r="SB352" s="59"/>
      <c r="SC352" s="59"/>
      <c r="SD352" s="59"/>
      <c r="SE352" s="59"/>
      <c r="SF352" s="59"/>
      <c r="SG352" s="59"/>
      <c r="SH352" s="59"/>
      <c r="SI352" s="59"/>
      <c r="SJ352" s="59"/>
      <c r="SK352" s="59"/>
      <c r="SL352" s="59"/>
      <c r="SM352" s="59"/>
      <c r="SN352" s="59"/>
      <c r="SO352" s="59"/>
      <c r="SP352" s="59"/>
      <c r="SQ352" s="59"/>
      <c r="SR352" s="59"/>
      <c r="SS352" s="59"/>
      <c r="ST352" s="59"/>
      <c r="SU352" s="59"/>
      <c r="SV352" s="59"/>
      <c r="SW352" s="59"/>
      <c r="SX352" s="59"/>
      <c r="SY352" s="59"/>
      <c r="SZ352" s="59"/>
      <c r="TA352" s="59"/>
      <c r="TB352" s="59"/>
      <c r="TC352" s="59"/>
      <c r="TD352" s="59"/>
      <c r="TE352" s="59"/>
      <c r="TF352" s="59"/>
      <c r="TG352" s="59"/>
      <c r="TH352" s="59"/>
      <c r="TI352" s="59"/>
      <c r="TJ352" s="59"/>
      <c r="TK352" s="59"/>
      <c r="TL352" s="59"/>
      <c r="TM352" s="59"/>
      <c r="TN352" s="59"/>
      <c r="TO352" s="59"/>
      <c r="TP352" s="59"/>
      <c r="TQ352" s="59"/>
      <c r="TR352" s="59"/>
      <c r="TS352" s="59"/>
      <c r="TT352" s="59"/>
      <c r="TU352" s="59"/>
      <c r="TV352" s="59"/>
      <c r="TW352" s="59"/>
      <c r="TX352" s="59"/>
      <c r="TY352" s="59"/>
      <c r="TZ352" s="59"/>
      <c r="UA352" s="59"/>
      <c r="UB352" s="59"/>
      <c r="UC352" s="59"/>
      <c r="UD352" s="59"/>
      <c r="UE352" s="59"/>
      <c r="UF352" s="59"/>
      <c r="UG352" s="59"/>
      <c r="UH352" s="59"/>
      <c r="UI352" s="59"/>
      <c r="UJ352" s="59"/>
      <c r="UK352" s="59"/>
      <c r="UL352" s="59"/>
      <c r="UM352" s="59"/>
      <c r="UN352" s="59"/>
      <c r="UO352" s="59"/>
      <c r="UP352" s="59"/>
      <c r="UQ352" s="59"/>
      <c r="UR352" s="59"/>
      <c r="US352" s="59"/>
      <c r="UT352" s="59"/>
      <c r="UU352" s="59"/>
      <c r="UV352" s="59"/>
      <c r="UW352" s="59"/>
      <c r="UX352" s="59"/>
      <c r="UY352" s="59"/>
      <c r="UZ352" s="59"/>
      <c r="VA352" s="59"/>
      <c r="VB352" s="59"/>
      <c r="VC352" s="59"/>
      <c r="VD352" s="59"/>
      <c r="VE352" s="59"/>
      <c r="VF352" s="59"/>
      <c r="VG352" s="59"/>
      <c r="VH352" s="59"/>
      <c r="VI352" s="59"/>
      <c r="VJ352" s="59"/>
      <c r="VK352" s="59"/>
      <c r="VL352" s="59"/>
      <c r="VM352" s="59"/>
      <c r="VN352" s="59"/>
      <c r="VO352" s="59"/>
      <c r="VP352" s="59"/>
      <c r="VQ352" s="59"/>
      <c r="VR352" s="59"/>
      <c r="VS352" s="59"/>
      <c r="VT352" s="59"/>
      <c r="VU352" s="59"/>
      <c r="VV352" s="59"/>
      <c r="VW352" s="59"/>
      <c r="VX352" s="59"/>
      <c r="VY352" s="59"/>
      <c r="VZ352" s="59"/>
      <c r="WA352" s="59"/>
      <c r="WB352" s="59"/>
      <c r="WC352" s="59"/>
      <c r="WD352" s="59"/>
      <c r="WE352" s="59"/>
      <c r="WF352" s="59"/>
      <c r="WG352" s="59"/>
      <c r="WH352" s="59"/>
      <c r="WI352" s="59"/>
      <c r="WJ352" s="59"/>
      <c r="WK352" s="59"/>
      <c r="WL352" s="59"/>
      <c r="WM352" s="59"/>
      <c r="WN352" s="59"/>
      <c r="WO352" s="59"/>
      <c r="WP352" s="59"/>
      <c r="WQ352" s="59"/>
      <c r="WR352" s="59"/>
      <c r="WS352" s="59"/>
      <c r="WT352" s="59"/>
      <c r="WU352" s="59"/>
      <c r="WV352" s="59"/>
      <c r="WW352" s="59"/>
      <c r="WX352" s="59"/>
      <c r="WY352" s="59"/>
      <c r="WZ352" s="59"/>
      <c r="XA352" s="59"/>
      <c r="XB352" s="59"/>
      <c r="XC352" s="59"/>
      <c r="XD352" s="59"/>
      <c r="XE352" s="59"/>
      <c r="XF352" s="59"/>
      <c r="XG352" s="59"/>
      <c r="XH352" s="59"/>
      <c r="XI352" s="59"/>
      <c r="XJ352" s="59"/>
      <c r="XK352" s="59"/>
      <c r="XL352" s="59"/>
      <c r="XM352" s="59"/>
      <c r="XN352" s="59"/>
      <c r="XO352" s="59"/>
      <c r="XP352" s="59"/>
      <c r="XQ352" s="59"/>
      <c r="XR352" s="59"/>
      <c r="XS352" s="59"/>
      <c r="XT352" s="59"/>
      <c r="XU352" s="59"/>
      <c r="XV352" s="59"/>
      <c r="XW352" s="59"/>
      <c r="XX352" s="59"/>
      <c r="XY352" s="59"/>
      <c r="XZ352" s="59"/>
      <c r="YA352" s="59"/>
      <c r="YB352" s="59"/>
      <c r="YC352" s="59"/>
      <c r="YD352" s="59"/>
      <c r="YE352" s="59"/>
      <c r="YF352" s="59"/>
      <c r="YG352" s="59"/>
      <c r="YH352" s="59"/>
      <c r="YI352" s="59"/>
      <c r="YJ352" s="59"/>
      <c r="YK352" s="59"/>
      <c r="YL352" s="59"/>
      <c r="YM352" s="59"/>
      <c r="YN352" s="59"/>
      <c r="YO352" s="59"/>
      <c r="YP352" s="59"/>
      <c r="YQ352" s="59"/>
      <c r="YR352" s="59"/>
      <c r="YS352" s="59"/>
      <c r="YT352" s="59"/>
      <c r="YU352" s="59"/>
      <c r="YV352" s="59"/>
      <c r="YW352" s="59"/>
      <c r="YX352" s="59"/>
      <c r="YY352" s="59"/>
      <c r="YZ352" s="59"/>
      <c r="ZA352" s="59"/>
      <c r="ZB352" s="59"/>
      <c r="ZC352" s="59"/>
      <c r="ZD352" s="59"/>
      <c r="ZE352" s="59"/>
      <c r="ZF352" s="59"/>
      <c r="ZG352" s="59"/>
      <c r="ZH352" s="59"/>
      <c r="ZI352" s="59"/>
      <c r="ZJ352" s="59"/>
      <c r="ZK352" s="59"/>
      <c r="ZL352" s="59"/>
      <c r="ZM352" s="59"/>
      <c r="ZN352" s="59"/>
      <c r="ZO352" s="59"/>
      <c r="ZP352" s="59"/>
      <c r="ZQ352" s="59"/>
      <c r="ZR352" s="59"/>
      <c r="ZS352" s="59"/>
      <c r="ZT352" s="59"/>
      <c r="ZU352" s="59"/>
      <c r="ZV352" s="59"/>
      <c r="ZW352" s="59"/>
      <c r="ZX352" s="59"/>
      <c r="ZY352" s="59"/>
      <c r="ZZ352" s="59"/>
      <c r="AAA352" s="59"/>
      <c r="AAB352" s="59"/>
      <c r="AAC352" s="59"/>
      <c r="AAD352" s="59"/>
      <c r="AAE352" s="59"/>
      <c r="AAF352" s="59"/>
      <c r="AAG352" s="59"/>
      <c r="AAH352" s="59"/>
      <c r="AAI352" s="59"/>
      <c r="AAJ352" s="59"/>
      <c r="AAK352" s="59"/>
      <c r="AAL352" s="59"/>
      <c r="AAM352" s="59"/>
      <c r="AAN352" s="59"/>
      <c r="AAO352" s="59"/>
      <c r="AAP352" s="59"/>
      <c r="AAQ352" s="59"/>
      <c r="AAR352" s="59"/>
      <c r="AAS352" s="59"/>
      <c r="AAT352" s="59"/>
      <c r="AAU352" s="59"/>
      <c r="AAV352" s="59"/>
      <c r="AAW352" s="59"/>
      <c r="AAX352" s="59"/>
      <c r="AAY352" s="59"/>
      <c r="AAZ352" s="59"/>
      <c r="ABA352" s="59"/>
      <c r="ABB352" s="59"/>
      <c r="ABC352" s="59"/>
      <c r="ABD352" s="59"/>
      <c r="ABE352" s="59"/>
      <c r="ABF352" s="59"/>
      <c r="ABG352" s="59"/>
      <c r="ABH352" s="59"/>
      <c r="ABI352" s="59"/>
      <c r="ABJ352" s="59"/>
      <c r="ABK352" s="59"/>
      <c r="ABL352" s="59"/>
      <c r="ABM352" s="59"/>
      <c r="ABN352" s="59"/>
      <c r="ABO352" s="59"/>
      <c r="ABP352" s="59"/>
      <c r="ABQ352" s="59"/>
      <c r="ABR352" s="59"/>
      <c r="ABS352" s="59"/>
      <c r="ABT352" s="59"/>
      <c r="ABU352" s="59"/>
      <c r="ABV352" s="59"/>
      <c r="ABW352" s="59"/>
      <c r="ABX352" s="59"/>
      <c r="ABY352" s="59"/>
      <c r="ABZ352" s="59"/>
      <c r="ACA352" s="59"/>
      <c r="ACB352" s="59"/>
      <c r="ACC352" s="59"/>
      <c r="ACD352" s="59"/>
      <c r="ACE352" s="59"/>
      <c r="ACF352" s="59"/>
      <c r="ACG352" s="59"/>
      <c r="ACH352" s="59"/>
      <c r="ACI352" s="59"/>
      <c r="ACJ352" s="59"/>
      <c r="ACK352" s="59"/>
      <c r="ACL352" s="59"/>
      <c r="ACM352" s="59"/>
      <c r="ACN352" s="59"/>
      <c r="ACO352" s="59"/>
      <c r="ACP352" s="59"/>
      <c r="ACQ352" s="59"/>
      <c r="ACR352" s="59"/>
      <c r="ACS352" s="59"/>
      <c r="ACT352" s="59"/>
      <c r="ACU352" s="59"/>
      <c r="ACV352" s="59"/>
      <c r="ACW352" s="59"/>
      <c r="ACX352" s="59"/>
      <c r="ACY352" s="59"/>
      <c r="ACZ352" s="59"/>
      <c r="ADA352" s="59"/>
      <c r="ADB352" s="59"/>
      <c r="ADC352" s="59"/>
      <c r="ADD352" s="59"/>
      <c r="ADE352" s="59"/>
      <c r="ADF352" s="59"/>
      <c r="ADG352" s="59"/>
      <c r="ADH352" s="59"/>
      <c r="ADI352" s="59"/>
      <c r="ADJ352" s="59"/>
      <c r="ADK352" s="59"/>
      <c r="ADL352" s="59"/>
      <c r="ADM352" s="59"/>
      <c r="ADN352" s="59"/>
      <c r="ADO352" s="59"/>
      <c r="ADP352" s="59"/>
      <c r="ADQ352" s="59"/>
      <c r="ADR352" s="59"/>
      <c r="ADS352" s="59"/>
      <c r="ADT352" s="59"/>
      <c r="ADU352" s="59"/>
      <c r="ADV352" s="59"/>
      <c r="ADW352" s="59"/>
      <c r="ADX352" s="59"/>
      <c r="ADY352" s="59"/>
      <c r="ADZ352" s="59"/>
      <c r="AEA352" s="59"/>
      <c r="AEB352" s="59"/>
      <c r="AEC352" s="59"/>
      <c r="AED352" s="59"/>
      <c r="AEE352" s="59"/>
      <c r="AEF352" s="59"/>
      <c r="AEG352" s="59"/>
      <c r="AEH352" s="59"/>
      <c r="AEI352" s="59"/>
      <c r="AEJ352" s="59"/>
      <c r="AEK352" s="59"/>
      <c r="AEL352" s="59"/>
      <c r="AEM352" s="59"/>
      <c r="AEN352" s="59"/>
      <c r="AEO352" s="59"/>
      <c r="AEP352" s="59"/>
      <c r="AEQ352" s="59"/>
      <c r="AER352" s="59"/>
      <c r="AES352" s="59"/>
      <c r="AET352" s="59"/>
      <c r="AEU352" s="59"/>
      <c r="AEV352" s="59"/>
      <c r="AEW352" s="59"/>
      <c r="AEX352" s="59"/>
      <c r="AEY352" s="59"/>
      <c r="AEZ352" s="59"/>
      <c r="AFA352" s="59"/>
      <c r="AFB352" s="59"/>
      <c r="AFC352" s="59"/>
      <c r="AFD352" s="59"/>
      <c r="AFE352" s="59"/>
      <c r="AFF352" s="59"/>
      <c r="AFG352" s="59"/>
      <c r="AFH352" s="59"/>
      <c r="AFI352" s="59"/>
      <c r="AFJ352" s="59"/>
      <c r="AFK352" s="59"/>
      <c r="AFL352" s="59"/>
      <c r="AFM352" s="59"/>
      <c r="AFN352" s="59"/>
      <c r="AFO352" s="59"/>
      <c r="AFP352" s="59"/>
      <c r="AFQ352" s="59"/>
      <c r="AFR352" s="59"/>
      <c r="AFS352" s="59"/>
      <c r="AFT352" s="59"/>
      <c r="AFU352" s="59"/>
      <c r="AFV352" s="59"/>
      <c r="AFW352" s="59"/>
      <c r="AFX352" s="59"/>
      <c r="AFY352" s="59"/>
      <c r="AFZ352" s="59"/>
      <c r="AGA352" s="59"/>
      <c r="AGB352" s="59"/>
      <c r="AGC352" s="59"/>
      <c r="AGD352" s="59"/>
      <c r="AGE352" s="59"/>
      <c r="AGF352" s="59"/>
      <c r="AGG352" s="59"/>
      <c r="AGH352" s="59"/>
      <c r="AGI352" s="59"/>
      <c r="AGJ352" s="59"/>
      <c r="AGK352" s="59"/>
      <c r="AGL352" s="59"/>
      <c r="AGM352" s="59"/>
      <c r="AGN352" s="59"/>
      <c r="AGO352" s="59"/>
      <c r="AGP352" s="59"/>
      <c r="AGQ352" s="59"/>
      <c r="AGR352" s="59"/>
      <c r="AGS352" s="59"/>
      <c r="AGT352" s="59"/>
      <c r="AGU352" s="59"/>
      <c r="AGV352" s="59"/>
      <c r="AGW352" s="59"/>
      <c r="AGX352" s="59"/>
      <c r="AGY352" s="59"/>
      <c r="AGZ352" s="59"/>
      <c r="AHA352" s="59"/>
      <c r="AHB352" s="59"/>
      <c r="AHC352" s="59"/>
      <c r="AHD352" s="59"/>
      <c r="AHE352" s="59"/>
      <c r="AHF352" s="59"/>
      <c r="AHG352" s="59"/>
      <c r="AHH352" s="59"/>
      <c r="AHI352" s="59"/>
      <c r="AHJ352" s="59"/>
      <c r="AHK352" s="59"/>
      <c r="AHL352" s="59"/>
      <c r="AHM352" s="59"/>
      <c r="AHN352" s="59"/>
      <c r="AHO352" s="59"/>
      <c r="AHP352" s="59"/>
      <c r="AHQ352" s="59"/>
      <c r="AHR352" s="59"/>
      <c r="AHS352" s="59"/>
      <c r="AHT352" s="59"/>
      <c r="AHU352" s="59"/>
      <c r="AHV352" s="59"/>
      <c r="AHW352" s="59"/>
      <c r="AHX352" s="59"/>
      <c r="AHY352" s="59"/>
      <c r="AHZ352" s="59"/>
      <c r="AIA352" s="59"/>
      <c r="AIB352" s="59"/>
      <c r="AIC352" s="59"/>
      <c r="AID352" s="59"/>
      <c r="AIE352" s="59"/>
      <c r="AIF352" s="59"/>
      <c r="AIG352" s="59"/>
      <c r="AIH352" s="59"/>
      <c r="AII352" s="59"/>
      <c r="AIJ352" s="59"/>
      <c r="AIK352" s="59"/>
      <c r="AIL352" s="59"/>
      <c r="AIM352" s="59"/>
      <c r="AIN352" s="59"/>
      <c r="AIO352" s="59"/>
      <c r="AIP352" s="59"/>
      <c r="AIQ352" s="59"/>
      <c r="AIR352" s="59"/>
      <c r="AIS352" s="59"/>
      <c r="AIT352" s="59"/>
      <c r="AIU352" s="59"/>
      <c r="AIV352" s="59"/>
      <c r="AIW352" s="59"/>
      <c r="AIX352" s="59"/>
      <c r="AIY352" s="59"/>
      <c r="AIZ352" s="59"/>
      <c r="AJA352" s="59"/>
      <c r="AJB352" s="59"/>
      <c r="AJC352" s="59"/>
      <c r="AJD352" s="59"/>
      <c r="AJE352" s="59"/>
      <c r="AJF352" s="59"/>
      <c r="AJG352" s="59"/>
      <c r="AJH352" s="59"/>
      <c r="AJI352" s="59"/>
      <c r="AJJ352" s="59"/>
      <c r="AJK352" s="59"/>
      <c r="AJL352" s="59"/>
      <c r="AJM352" s="59"/>
      <c r="AJN352" s="59"/>
      <c r="AJO352" s="59"/>
      <c r="AJP352" s="59"/>
      <c r="AJQ352" s="59"/>
      <c r="AJR352" s="59"/>
      <c r="AJS352" s="59"/>
      <c r="AJT352" s="59"/>
      <c r="AJU352" s="59"/>
      <c r="AJV352" s="59"/>
      <c r="AJW352" s="59"/>
      <c r="AJX352" s="59"/>
      <c r="AJY352" s="59"/>
      <c r="AJZ352" s="59"/>
      <c r="AKA352" s="59"/>
      <c r="AKB352" s="59"/>
      <c r="AKC352" s="59"/>
      <c r="AKD352" s="59"/>
      <c r="AKE352" s="59"/>
      <c r="AKF352" s="59"/>
      <c r="AKG352" s="59"/>
      <c r="AKH352" s="59"/>
      <c r="AKI352" s="59"/>
      <c r="AKJ352" s="59"/>
      <c r="AKK352" s="59"/>
      <c r="AKL352" s="59"/>
      <c r="AKM352" s="59"/>
      <c r="AKN352" s="59"/>
      <c r="AKO352" s="59"/>
      <c r="AKP352" s="59"/>
      <c r="AKQ352" s="59"/>
      <c r="AKR352" s="59"/>
      <c r="AKS352" s="59"/>
      <c r="AKT352" s="59"/>
      <c r="AKU352" s="59"/>
      <c r="AKV352" s="59"/>
      <c r="AKW352" s="59"/>
      <c r="AKX352" s="59"/>
      <c r="AKY352" s="59"/>
      <c r="AKZ352" s="59"/>
      <c r="ALA352" s="59"/>
      <c r="ALB352" s="59"/>
      <c r="ALC352" s="59"/>
      <c r="ALD352" s="59"/>
      <c r="ALE352" s="59"/>
      <c r="ALF352" s="59"/>
      <c r="ALG352" s="59"/>
      <c r="ALH352" s="59"/>
      <c r="ALI352" s="59"/>
      <c r="ALJ352" s="59"/>
      <c r="ALK352" s="59"/>
      <c r="ALL352" s="59"/>
      <c r="ALM352" s="59"/>
      <c r="ALN352" s="59"/>
      <c r="ALO352" s="59"/>
      <c r="ALP352" s="59"/>
      <c r="ALQ352" s="59"/>
      <c r="ALR352" s="59"/>
      <c r="ALS352" s="59"/>
      <c r="ALT352" s="59"/>
      <c r="ALU352" s="59"/>
      <c r="ALV352" s="59"/>
      <c r="ALW352" s="59"/>
      <c r="ALX352" s="59"/>
      <c r="ALY352" s="59"/>
      <c r="ALZ352" s="59"/>
      <c r="AMA352" s="59"/>
      <c r="AMB352" s="59"/>
      <c r="AMC352" s="59"/>
      <c r="AMD352" s="59"/>
      <c r="AME352" s="59"/>
      <c r="AMF352" s="59"/>
      <c r="AMG352" s="59"/>
      <c r="AMH352" s="59"/>
      <c r="AMI352" s="59"/>
      <c r="AMJ352" s="59"/>
      <c r="AMK352" s="59"/>
      <c r="AML352" s="59"/>
      <c r="AMM352" s="59"/>
      <c r="AMN352" s="59"/>
      <c r="AMO352" s="59"/>
      <c r="AMP352" s="59"/>
      <c r="AMQ352" s="59"/>
      <c r="AMR352" s="59"/>
      <c r="AMS352" s="59"/>
      <c r="AMT352" s="59"/>
      <c r="AMU352" s="59"/>
      <c r="AMV352" s="59"/>
      <c r="AMW352" s="59"/>
      <c r="AMX352" s="59"/>
      <c r="AMY352" s="59"/>
      <c r="AMZ352" s="59"/>
      <c r="ANA352" s="59"/>
      <c r="ANB352" s="59"/>
      <c r="ANC352" s="59"/>
      <c r="AND352" s="59"/>
      <c r="ANE352" s="59"/>
      <c r="ANF352" s="59"/>
      <c r="ANG352" s="59"/>
      <c r="ANH352" s="59"/>
      <c r="ANI352" s="59"/>
      <c r="ANJ352" s="59"/>
      <c r="ANK352" s="59"/>
      <c r="ANL352" s="59"/>
      <c r="ANM352" s="59"/>
      <c r="ANN352" s="59"/>
      <c r="ANO352" s="59"/>
      <c r="ANP352" s="59"/>
      <c r="ANQ352" s="59"/>
      <c r="ANR352" s="59"/>
      <c r="ANS352" s="59"/>
      <c r="ANT352" s="59"/>
      <c r="ANU352" s="59"/>
      <c r="ANV352" s="59"/>
      <c r="ANW352" s="59"/>
      <c r="ANX352" s="59"/>
      <c r="ANY352" s="59"/>
      <c r="ANZ352" s="59"/>
      <c r="AOA352" s="59"/>
      <c r="AOB352" s="59"/>
      <c r="AOC352" s="59"/>
      <c r="AOD352" s="59"/>
      <c r="AOE352" s="59"/>
      <c r="AOF352" s="59"/>
      <c r="AOG352" s="59"/>
      <c r="AOH352" s="59"/>
      <c r="AOI352" s="59"/>
      <c r="AOJ352" s="59"/>
      <c r="AOK352" s="59"/>
      <c r="AOL352" s="59"/>
      <c r="AOM352" s="59"/>
      <c r="AON352" s="59"/>
      <c r="AOO352" s="59"/>
      <c r="AOP352" s="59"/>
      <c r="AOQ352" s="59"/>
      <c r="AOR352" s="59"/>
      <c r="AOS352" s="59"/>
      <c r="AOT352" s="59"/>
      <c r="AOU352" s="59"/>
      <c r="AOV352" s="59"/>
      <c r="AOW352" s="59"/>
      <c r="AOX352" s="59"/>
      <c r="AOY352" s="59"/>
      <c r="AOZ352" s="59"/>
      <c r="APA352" s="59"/>
      <c r="APB352" s="59"/>
      <c r="APC352" s="59"/>
      <c r="APD352" s="59"/>
      <c r="APE352" s="59"/>
      <c r="APF352" s="59"/>
      <c r="APG352" s="59"/>
      <c r="APH352" s="59"/>
      <c r="API352" s="59"/>
      <c r="APJ352" s="59"/>
      <c r="APK352" s="59"/>
      <c r="APL352" s="59"/>
      <c r="APM352" s="59"/>
      <c r="APN352" s="59"/>
      <c r="APO352" s="59"/>
      <c r="APP352" s="59"/>
      <c r="APQ352" s="59"/>
      <c r="APR352" s="59"/>
      <c r="APS352" s="59"/>
      <c r="APT352" s="59"/>
      <c r="APU352" s="59"/>
      <c r="APV352" s="59"/>
      <c r="APW352" s="59"/>
      <c r="APX352" s="59"/>
      <c r="APY352" s="59"/>
      <c r="APZ352" s="59"/>
      <c r="AQA352" s="59"/>
      <c r="AQB352" s="59"/>
      <c r="AQC352" s="59"/>
      <c r="AQD352" s="59"/>
      <c r="AQE352" s="59"/>
      <c r="AQF352" s="59"/>
      <c r="AQG352" s="59"/>
      <c r="AQH352" s="59"/>
      <c r="AQI352" s="59"/>
      <c r="AQJ352" s="59"/>
      <c r="AQK352" s="59"/>
      <c r="AQL352" s="59"/>
      <c r="AQM352" s="59"/>
      <c r="AQN352" s="59"/>
      <c r="AQO352" s="59"/>
      <c r="AQP352" s="59"/>
      <c r="AQQ352" s="59"/>
      <c r="AQR352" s="59"/>
      <c r="AQS352" s="59"/>
      <c r="AQT352" s="59"/>
      <c r="AQU352" s="59"/>
      <c r="AQV352" s="59"/>
      <c r="AQW352" s="59"/>
      <c r="AQX352" s="59"/>
      <c r="AQY352" s="59"/>
      <c r="AQZ352" s="59"/>
      <c r="ARA352" s="59"/>
      <c r="ARB352" s="59"/>
      <c r="ARC352" s="59"/>
      <c r="ARD352" s="59"/>
      <c r="ARE352" s="59"/>
      <c r="ARF352" s="59"/>
      <c r="ARG352" s="59"/>
      <c r="ARH352" s="59"/>
      <c r="ARI352" s="59"/>
      <c r="ARJ352" s="59"/>
      <c r="ARK352" s="59"/>
      <c r="ARL352" s="59"/>
      <c r="ARM352" s="59"/>
      <c r="ARN352" s="59"/>
      <c r="ARO352" s="59"/>
      <c r="ARP352" s="59"/>
      <c r="ARQ352" s="59"/>
      <c r="ARR352" s="59"/>
      <c r="ARS352" s="59"/>
      <c r="ART352" s="59"/>
      <c r="ARU352" s="59"/>
      <c r="ARV352" s="59"/>
      <c r="ARW352" s="59"/>
      <c r="ARX352" s="59"/>
      <c r="ARY352" s="59"/>
      <c r="ARZ352" s="59"/>
      <c r="ASA352" s="59"/>
      <c r="ASB352" s="59"/>
      <c r="ASC352" s="59"/>
      <c r="ASD352" s="59"/>
      <c r="ASE352" s="59"/>
      <c r="ASF352" s="59"/>
      <c r="ASG352" s="59"/>
      <c r="ASH352" s="59"/>
      <c r="ASI352" s="59"/>
      <c r="ASJ352" s="59"/>
      <c r="ASK352" s="59"/>
      <c r="ASL352" s="59"/>
      <c r="ASM352" s="59"/>
      <c r="ASN352" s="59"/>
      <c r="ASO352" s="59"/>
      <c r="ASP352" s="59"/>
      <c r="ASQ352" s="59"/>
      <c r="ASR352" s="59"/>
      <c r="ASS352" s="59"/>
      <c r="AST352" s="59"/>
      <c r="ASU352" s="59"/>
      <c r="ASV352" s="59"/>
      <c r="ASW352" s="59"/>
      <c r="ASX352" s="59"/>
      <c r="ASY352" s="59"/>
      <c r="ASZ352" s="59"/>
      <c r="ATA352" s="59"/>
      <c r="ATB352" s="59"/>
      <c r="ATC352" s="59"/>
      <c r="ATD352" s="59"/>
      <c r="ATE352" s="59"/>
      <c r="ATF352" s="59"/>
      <c r="ATG352" s="59"/>
      <c r="ATH352" s="59"/>
      <c r="ATI352" s="59"/>
      <c r="ATJ352" s="59"/>
      <c r="ATK352" s="59"/>
      <c r="ATL352" s="59"/>
      <c r="ATM352" s="59"/>
      <c r="ATN352" s="59"/>
      <c r="ATO352" s="59"/>
      <c r="ATP352" s="59"/>
      <c r="ATQ352" s="59"/>
      <c r="ATR352" s="59"/>
      <c r="ATS352" s="59"/>
      <c r="ATT352" s="59"/>
      <c r="ATU352" s="59"/>
      <c r="ATV352" s="59"/>
      <c r="ATW352" s="59"/>
      <c r="ATX352" s="59"/>
      <c r="ATY352" s="59"/>
      <c r="ATZ352" s="59"/>
      <c r="AUA352" s="59"/>
      <c r="AUB352" s="59"/>
      <c r="AUC352" s="59"/>
      <c r="AUD352" s="59"/>
      <c r="AUE352" s="59"/>
      <c r="AUF352" s="59"/>
      <c r="AUG352" s="59"/>
      <c r="AUH352" s="59"/>
      <c r="AUI352" s="59"/>
      <c r="AUJ352" s="59"/>
      <c r="AUK352" s="59"/>
      <c r="AUL352" s="59"/>
      <c r="AUM352" s="59"/>
      <c r="AUN352" s="59"/>
      <c r="AUO352" s="59"/>
      <c r="AUP352" s="59"/>
      <c r="AUQ352" s="59"/>
      <c r="AUR352" s="59"/>
      <c r="AUS352" s="59"/>
      <c r="AUT352" s="59"/>
      <c r="AUU352" s="59"/>
      <c r="AUV352" s="59"/>
      <c r="AUW352" s="59"/>
      <c r="AUX352" s="59"/>
      <c r="AUY352" s="59"/>
      <c r="AUZ352" s="59"/>
      <c r="AVA352" s="59"/>
      <c r="AVB352" s="59"/>
      <c r="AVC352" s="59"/>
      <c r="AVD352" s="59"/>
      <c r="AVE352" s="59"/>
      <c r="AVF352" s="59"/>
      <c r="AVG352" s="59"/>
      <c r="AVH352" s="59"/>
      <c r="AVI352" s="59"/>
      <c r="AVJ352" s="59"/>
      <c r="AVK352" s="59"/>
      <c r="AVL352" s="59"/>
      <c r="AVM352" s="59"/>
      <c r="AVN352" s="59"/>
      <c r="AVO352" s="59"/>
      <c r="AVP352" s="59"/>
      <c r="AVQ352" s="59"/>
      <c r="AVR352" s="59"/>
      <c r="AVS352" s="59"/>
      <c r="AVT352" s="59"/>
      <c r="AVU352" s="59"/>
      <c r="AVV352" s="59"/>
      <c r="AVW352" s="59"/>
      <c r="AVX352" s="59"/>
      <c r="AVY352" s="59"/>
      <c r="AVZ352" s="59"/>
      <c r="AWA352" s="59"/>
      <c r="AWB352" s="59"/>
      <c r="AWC352" s="59"/>
      <c r="AWD352" s="59"/>
      <c r="AWE352" s="59"/>
      <c r="AWF352" s="59"/>
      <c r="AWG352" s="59"/>
      <c r="AWH352" s="59"/>
      <c r="AWI352" s="59"/>
      <c r="AWJ352" s="59"/>
      <c r="AWK352" s="59"/>
      <c r="AWL352" s="59"/>
      <c r="AWM352" s="59"/>
      <c r="AWN352" s="59"/>
      <c r="AWO352" s="59"/>
      <c r="AWP352" s="59"/>
      <c r="AWQ352" s="59"/>
      <c r="AWR352" s="59"/>
      <c r="AWS352" s="59"/>
      <c r="AWT352" s="59"/>
      <c r="AWU352" s="59"/>
      <c r="AWV352" s="59"/>
      <c r="AWW352" s="59"/>
      <c r="AWX352" s="59"/>
      <c r="AWY352" s="59"/>
      <c r="AWZ352" s="59"/>
      <c r="AXA352" s="59"/>
      <c r="AXB352" s="59"/>
      <c r="AXC352" s="59"/>
      <c r="AXD352" s="59"/>
      <c r="AXE352" s="59"/>
      <c r="AXF352" s="59"/>
      <c r="AXG352" s="59"/>
      <c r="AXH352" s="59"/>
      <c r="AXI352" s="59"/>
      <c r="AXJ352" s="59"/>
      <c r="AXK352" s="59"/>
      <c r="AXL352" s="59"/>
      <c r="AXM352" s="59"/>
      <c r="AXN352" s="59"/>
      <c r="AXO352" s="59"/>
      <c r="AXP352" s="59"/>
      <c r="AXQ352" s="59"/>
      <c r="AXR352" s="59"/>
      <c r="AXS352" s="59"/>
      <c r="AXT352" s="59"/>
      <c r="AXU352" s="59"/>
      <c r="AXV352" s="59"/>
      <c r="AXW352" s="59"/>
      <c r="AXX352" s="59"/>
      <c r="AXY352" s="59"/>
      <c r="AXZ352" s="59"/>
      <c r="AYA352" s="59"/>
      <c r="AYB352" s="59"/>
      <c r="AYC352" s="59"/>
      <c r="AYD352" s="59"/>
      <c r="AYE352" s="59"/>
      <c r="AYF352" s="59"/>
      <c r="AYG352" s="59"/>
      <c r="AYH352" s="59"/>
      <c r="AYI352" s="59"/>
      <c r="AYJ352" s="59"/>
      <c r="AYK352" s="59"/>
      <c r="AYL352" s="59"/>
      <c r="AYM352" s="59"/>
      <c r="AYN352" s="59"/>
      <c r="AYO352" s="59"/>
      <c r="AYP352" s="59"/>
      <c r="AYQ352" s="59"/>
      <c r="AYR352" s="59"/>
      <c r="AYS352" s="59"/>
      <c r="AYT352" s="59"/>
      <c r="AYU352" s="59"/>
      <c r="AYV352" s="59"/>
      <c r="AYW352" s="59"/>
      <c r="AYX352" s="59"/>
      <c r="AYY352" s="59"/>
      <c r="AYZ352" s="59"/>
      <c r="AZA352" s="59"/>
      <c r="AZB352" s="59"/>
      <c r="AZC352" s="59"/>
      <c r="AZD352" s="59"/>
      <c r="AZE352" s="59"/>
      <c r="AZF352" s="59"/>
      <c r="AZG352" s="59"/>
      <c r="AZH352" s="59"/>
      <c r="AZI352" s="59"/>
      <c r="AZJ352" s="59"/>
      <c r="AZK352" s="59"/>
      <c r="AZL352" s="59"/>
      <c r="AZM352" s="59"/>
      <c r="AZN352" s="59"/>
      <c r="AZO352" s="59"/>
      <c r="AZP352" s="59"/>
      <c r="AZQ352" s="59"/>
      <c r="AZR352" s="59"/>
      <c r="AZS352" s="59"/>
      <c r="AZT352" s="59"/>
      <c r="AZU352" s="59"/>
      <c r="AZV352" s="59"/>
      <c r="AZW352" s="59"/>
      <c r="AZX352" s="59"/>
      <c r="AZY352" s="59"/>
      <c r="AZZ352" s="59"/>
      <c r="BAA352" s="59"/>
      <c r="BAB352" s="59"/>
      <c r="BAC352" s="59"/>
      <c r="BAD352" s="59"/>
      <c r="BAE352" s="59"/>
      <c r="BAF352" s="59"/>
      <c r="BAG352" s="59"/>
      <c r="BAH352" s="59"/>
      <c r="BAI352" s="59"/>
      <c r="BAJ352" s="59"/>
      <c r="BAK352" s="59"/>
      <c r="BAL352" s="59"/>
      <c r="BAM352" s="59"/>
      <c r="BAN352" s="59"/>
      <c r="BAO352" s="59"/>
      <c r="BAP352" s="59"/>
      <c r="BAQ352" s="59"/>
      <c r="BAR352" s="59"/>
      <c r="BAS352" s="59"/>
      <c r="BAT352" s="59"/>
      <c r="BAU352" s="59"/>
      <c r="BAV352" s="59"/>
      <c r="BAW352" s="59"/>
      <c r="BAX352" s="59"/>
      <c r="BAY352" s="59"/>
      <c r="BAZ352" s="59"/>
      <c r="BBA352" s="59"/>
      <c r="BBB352" s="59"/>
      <c r="BBC352" s="59"/>
      <c r="BBD352" s="59"/>
      <c r="BBE352" s="59"/>
      <c r="BBF352" s="59"/>
      <c r="BBG352" s="59"/>
      <c r="BBH352" s="59"/>
      <c r="BBI352" s="59"/>
      <c r="BBJ352" s="59"/>
      <c r="BBK352" s="59"/>
      <c r="BBL352" s="59"/>
      <c r="BBM352" s="59"/>
      <c r="BBN352" s="59"/>
      <c r="BBO352" s="59"/>
      <c r="BBP352" s="59"/>
      <c r="BBQ352" s="59"/>
      <c r="BBR352" s="59"/>
      <c r="BBS352" s="59"/>
      <c r="BBT352" s="59"/>
      <c r="BBU352" s="59"/>
      <c r="BBV352" s="59"/>
      <c r="BBW352" s="59"/>
      <c r="BBX352" s="59"/>
      <c r="BBY352" s="59"/>
      <c r="BBZ352" s="59"/>
      <c r="BCA352" s="59"/>
      <c r="BCB352" s="59"/>
      <c r="BCC352" s="59"/>
      <c r="BCD352" s="59"/>
      <c r="BCE352" s="59"/>
      <c r="BCF352" s="59"/>
      <c r="BCG352" s="59"/>
      <c r="BCH352" s="59"/>
      <c r="BCI352" s="59"/>
      <c r="BCJ352" s="59"/>
      <c r="BCK352" s="59"/>
      <c r="BCL352" s="59"/>
      <c r="BCM352" s="59"/>
      <c r="BCN352" s="59"/>
      <c r="BCO352" s="59"/>
      <c r="BCP352" s="59"/>
      <c r="BCQ352" s="59"/>
      <c r="BCR352" s="59"/>
      <c r="BCS352" s="59"/>
      <c r="BCT352" s="59"/>
      <c r="BCU352" s="59"/>
      <c r="BCV352" s="59"/>
      <c r="BCW352" s="59"/>
      <c r="BCX352" s="59"/>
      <c r="BCY352" s="59"/>
      <c r="BCZ352" s="59"/>
      <c r="BDA352" s="59"/>
      <c r="BDB352" s="59"/>
      <c r="BDC352" s="59"/>
      <c r="BDD352" s="59"/>
      <c r="BDE352" s="59"/>
      <c r="BDF352" s="59"/>
      <c r="BDG352" s="59"/>
      <c r="BDH352" s="59"/>
      <c r="BDI352" s="59"/>
      <c r="BDJ352" s="59"/>
      <c r="BDK352" s="59"/>
      <c r="BDL352" s="59"/>
      <c r="BDM352" s="59"/>
      <c r="BDN352" s="59"/>
      <c r="BDO352" s="59"/>
      <c r="BDP352" s="59"/>
      <c r="BDQ352" s="59"/>
      <c r="BDR352" s="59"/>
      <c r="BDS352" s="59"/>
      <c r="BDT352" s="59"/>
      <c r="BDU352" s="59"/>
      <c r="BDV352" s="59"/>
      <c r="BDW352" s="59"/>
      <c r="BDX352" s="59"/>
      <c r="BDY352" s="59"/>
      <c r="BDZ352" s="59"/>
      <c r="BEA352" s="59"/>
      <c r="BEB352" s="59"/>
      <c r="BEC352" s="59"/>
      <c r="BED352" s="59"/>
      <c r="BEE352" s="59"/>
      <c r="BEF352" s="59"/>
      <c r="BEG352" s="59"/>
      <c r="BEH352" s="59"/>
      <c r="BEI352" s="59"/>
      <c r="BEJ352" s="59"/>
      <c r="BEK352" s="59"/>
      <c r="BEL352" s="59"/>
      <c r="BEM352" s="59"/>
      <c r="BEN352" s="59"/>
      <c r="BEO352" s="59"/>
      <c r="BEP352" s="59"/>
      <c r="BEQ352" s="59"/>
      <c r="BER352" s="59"/>
      <c r="BES352" s="59"/>
      <c r="BET352" s="59"/>
      <c r="BEU352" s="59"/>
      <c r="BEV352" s="59"/>
      <c r="BEW352" s="59"/>
      <c r="BEX352" s="59"/>
      <c r="BEY352" s="59"/>
      <c r="BEZ352" s="59"/>
      <c r="BFA352" s="59"/>
      <c r="BFB352" s="59"/>
      <c r="BFC352" s="59"/>
      <c r="BFD352" s="59"/>
      <c r="BFE352" s="59"/>
      <c r="BFF352" s="59"/>
      <c r="BFG352" s="59"/>
      <c r="BFH352" s="59"/>
      <c r="BFI352" s="59"/>
      <c r="BFJ352" s="59"/>
      <c r="BFK352" s="59"/>
      <c r="BFL352" s="59"/>
      <c r="BFM352" s="59"/>
      <c r="BFN352" s="59"/>
      <c r="BFO352" s="59"/>
      <c r="BFP352" s="59"/>
      <c r="BFQ352" s="59"/>
      <c r="BFR352" s="59"/>
      <c r="BFS352" s="59"/>
      <c r="BFT352" s="59"/>
      <c r="BFU352" s="59"/>
      <c r="BFV352" s="59"/>
      <c r="BFW352" s="59"/>
      <c r="BFX352" s="59"/>
      <c r="BFY352" s="59"/>
      <c r="BFZ352" s="59"/>
      <c r="BGA352" s="59"/>
      <c r="BGB352" s="59"/>
      <c r="BGC352" s="59"/>
      <c r="BGD352" s="59"/>
      <c r="BGE352" s="59"/>
      <c r="BGF352" s="59"/>
      <c r="BGG352" s="59"/>
      <c r="BGH352" s="59"/>
      <c r="BGI352" s="59"/>
      <c r="BGJ352" s="59"/>
      <c r="BGK352" s="59"/>
      <c r="BGL352" s="59"/>
      <c r="BGM352" s="59"/>
      <c r="BGN352" s="59"/>
      <c r="BGO352" s="59"/>
      <c r="BGP352" s="59"/>
      <c r="BGQ352" s="59"/>
      <c r="BGR352" s="59"/>
      <c r="BGS352" s="59"/>
      <c r="BGT352" s="59"/>
      <c r="BGU352" s="59"/>
      <c r="BGV352" s="59"/>
      <c r="BGW352" s="59"/>
      <c r="BGX352" s="59"/>
      <c r="BGY352" s="59"/>
      <c r="BGZ352" s="59"/>
      <c r="BHA352" s="59"/>
      <c r="BHB352" s="59"/>
      <c r="BHC352" s="59"/>
      <c r="BHD352" s="59"/>
      <c r="BHE352" s="59"/>
      <c r="BHF352" s="59"/>
      <c r="BHG352" s="59"/>
      <c r="BHH352" s="59"/>
      <c r="BHI352" s="59"/>
      <c r="BHJ352" s="59"/>
      <c r="BHK352" s="59"/>
      <c r="BHL352" s="59"/>
      <c r="BHM352" s="59"/>
      <c r="BHN352" s="59"/>
      <c r="BHO352" s="59"/>
      <c r="BHP352" s="59"/>
      <c r="BHQ352" s="59"/>
      <c r="BHR352" s="59"/>
      <c r="BHS352" s="59"/>
      <c r="BHT352" s="59"/>
      <c r="BHU352" s="59"/>
      <c r="BHV352" s="59"/>
      <c r="BHW352" s="59"/>
      <c r="BHX352" s="59"/>
      <c r="BHY352" s="59"/>
      <c r="BHZ352" s="59"/>
      <c r="BIA352" s="59"/>
      <c r="BIB352" s="59"/>
      <c r="BIC352" s="59"/>
      <c r="BID352" s="59"/>
      <c r="BIE352" s="59"/>
      <c r="BIF352" s="59"/>
      <c r="BIG352" s="59"/>
      <c r="BIH352" s="59"/>
      <c r="BII352" s="59"/>
      <c r="BIJ352" s="59"/>
      <c r="BIK352" s="59"/>
      <c r="BIL352" s="59"/>
      <c r="BIM352" s="59"/>
      <c r="BIN352" s="59"/>
      <c r="BIO352" s="59"/>
      <c r="BIP352" s="59"/>
      <c r="BIQ352" s="59"/>
      <c r="BIR352" s="59"/>
      <c r="BIS352" s="59"/>
      <c r="BIT352" s="59"/>
      <c r="BIU352" s="59"/>
      <c r="BIV352" s="59"/>
      <c r="BIW352" s="59"/>
      <c r="BIX352" s="59"/>
      <c r="BIY352" s="59"/>
      <c r="BIZ352" s="59"/>
      <c r="BJA352" s="59"/>
      <c r="BJB352" s="59"/>
      <c r="BJC352" s="59"/>
      <c r="BJD352" s="59"/>
      <c r="BJE352" s="59"/>
      <c r="BJF352" s="59"/>
      <c r="BJG352" s="59"/>
      <c r="BJH352" s="59"/>
      <c r="BJI352" s="59"/>
      <c r="BJJ352" s="59"/>
      <c r="BJK352" s="59"/>
      <c r="BJL352" s="59"/>
      <c r="BJM352" s="59"/>
      <c r="BJN352" s="59"/>
      <c r="BJO352" s="59"/>
      <c r="BJP352" s="59"/>
      <c r="BJQ352" s="59"/>
      <c r="BJR352" s="59"/>
      <c r="BJS352" s="59"/>
      <c r="BJT352" s="59"/>
      <c r="BJU352" s="59"/>
      <c r="BJV352" s="59"/>
      <c r="BJW352" s="59"/>
      <c r="BJX352" s="59"/>
      <c r="BJY352" s="59"/>
      <c r="BJZ352" s="59"/>
      <c r="BKA352" s="59"/>
      <c r="BKB352" s="59"/>
      <c r="BKC352" s="59"/>
      <c r="BKD352" s="59"/>
      <c r="BKE352" s="59"/>
      <c r="BKF352" s="59"/>
      <c r="BKG352" s="59"/>
      <c r="BKH352" s="59"/>
      <c r="BKI352" s="59"/>
      <c r="BKJ352" s="59"/>
      <c r="BKK352" s="59"/>
      <c r="BKL352" s="59"/>
      <c r="BKM352" s="59"/>
      <c r="BKN352" s="59"/>
      <c r="BKO352" s="59"/>
      <c r="BKP352" s="59"/>
      <c r="BKQ352" s="59"/>
      <c r="BKR352" s="59"/>
      <c r="BKS352" s="59"/>
      <c r="BKT352" s="59"/>
      <c r="BKU352" s="59"/>
      <c r="BKV352" s="59"/>
      <c r="BKW352" s="59"/>
      <c r="BKX352" s="59"/>
      <c r="BKY352" s="59"/>
      <c r="BKZ352" s="59"/>
      <c r="BLA352" s="59"/>
      <c r="BLB352" s="59"/>
      <c r="BLC352" s="59"/>
      <c r="BLD352" s="59"/>
      <c r="BLE352" s="59"/>
      <c r="BLF352" s="59"/>
      <c r="BLG352" s="59"/>
      <c r="BLH352" s="59"/>
      <c r="BLI352" s="59"/>
      <c r="BLJ352" s="59"/>
      <c r="BLK352" s="59"/>
      <c r="BLL352" s="59"/>
      <c r="BLM352" s="59"/>
      <c r="BLN352" s="59"/>
      <c r="BLO352" s="59"/>
      <c r="BLP352" s="59"/>
      <c r="BLQ352" s="59"/>
      <c r="BLR352" s="59"/>
      <c r="BLS352" s="59"/>
      <c r="BLT352" s="59"/>
      <c r="BLU352" s="59"/>
      <c r="BLV352" s="59"/>
      <c r="BLW352" s="59"/>
      <c r="BLX352" s="59"/>
      <c r="BLY352" s="59"/>
      <c r="BLZ352" s="59"/>
      <c r="BMA352" s="59"/>
      <c r="BMB352" s="59"/>
      <c r="BMC352" s="59"/>
      <c r="BMD352" s="59"/>
      <c r="BME352" s="59"/>
      <c r="BMF352" s="59"/>
      <c r="BMG352" s="59"/>
      <c r="BMH352" s="59"/>
      <c r="BMI352" s="59"/>
      <c r="BMJ352" s="59"/>
      <c r="BMK352" s="59"/>
      <c r="BML352" s="59"/>
      <c r="BMM352" s="59"/>
      <c r="BMN352" s="59"/>
      <c r="BMO352" s="59"/>
      <c r="BMP352" s="59"/>
      <c r="BMQ352" s="59"/>
      <c r="BMR352" s="59"/>
      <c r="BMS352" s="59"/>
      <c r="BMT352" s="59"/>
      <c r="BMU352" s="59"/>
      <c r="BMV352" s="59"/>
      <c r="BMW352" s="59"/>
      <c r="BMX352" s="59"/>
      <c r="BMY352" s="59"/>
      <c r="BMZ352" s="59"/>
      <c r="BNA352" s="59"/>
      <c r="BNB352" s="59"/>
      <c r="BNC352" s="59"/>
      <c r="BND352" s="59"/>
      <c r="BNE352" s="59"/>
      <c r="BNF352" s="59"/>
      <c r="BNG352" s="59"/>
      <c r="BNH352" s="59"/>
      <c r="BNI352" s="59"/>
      <c r="BNJ352" s="59"/>
      <c r="BNK352" s="59"/>
      <c r="BNL352" s="59"/>
      <c r="BNM352" s="59"/>
      <c r="BNN352" s="59"/>
      <c r="BNO352" s="59"/>
      <c r="BNP352" s="59"/>
      <c r="BNQ352" s="59"/>
      <c r="BNR352" s="59"/>
      <c r="BNS352" s="59"/>
      <c r="BNT352" s="59"/>
      <c r="BNU352" s="59"/>
      <c r="BNV352" s="59"/>
      <c r="BNW352" s="59"/>
      <c r="BNX352" s="59"/>
      <c r="BNY352" s="59"/>
      <c r="BNZ352" s="59"/>
      <c r="BOA352" s="59"/>
      <c r="BOB352" s="59"/>
      <c r="BOC352" s="59"/>
      <c r="BOD352" s="59"/>
      <c r="BOE352" s="59"/>
      <c r="BOF352" s="59"/>
      <c r="BOG352" s="59"/>
      <c r="BOH352" s="59"/>
      <c r="BOI352" s="59"/>
      <c r="BOJ352" s="59"/>
      <c r="BOK352" s="59"/>
      <c r="BOL352" s="59"/>
      <c r="BOM352" s="59"/>
      <c r="BON352" s="59"/>
      <c r="BOO352" s="59"/>
      <c r="BOP352" s="59"/>
      <c r="BOQ352" s="59"/>
      <c r="BOR352" s="59"/>
      <c r="BOS352" s="59"/>
      <c r="BOT352" s="59"/>
      <c r="BOU352" s="59"/>
      <c r="BOV352" s="59"/>
      <c r="BOW352" s="59"/>
      <c r="BOX352" s="59"/>
      <c r="BOY352" s="59"/>
      <c r="BOZ352" s="59"/>
      <c r="BPA352" s="59"/>
      <c r="BPB352" s="59"/>
      <c r="BPC352" s="59"/>
      <c r="BPD352" s="59"/>
      <c r="BPE352" s="59"/>
      <c r="BPF352" s="59"/>
      <c r="BPG352" s="59"/>
      <c r="BPH352" s="59"/>
      <c r="BPI352" s="59"/>
      <c r="BPJ352" s="59"/>
      <c r="BPK352" s="59"/>
      <c r="BPL352" s="59"/>
      <c r="BPM352" s="59"/>
      <c r="BPN352" s="59"/>
      <c r="BPO352" s="59"/>
      <c r="BPP352" s="59"/>
      <c r="BPQ352" s="59"/>
      <c r="BPR352" s="59"/>
      <c r="BPS352" s="59"/>
      <c r="BPT352" s="59"/>
      <c r="BPU352" s="59"/>
      <c r="BPV352" s="59"/>
      <c r="BPW352" s="59"/>
      <c r="BPX352" s="59"/>
      <c r="BPY352" s="59"/>
      <c r="BPZ352" s="59"/>
      <c r="BQA352" s="59"/>
      <c r="BQB352" s="59"/>
      <c r="BQC352" s="59"/>
      <c r="BQD352" s="59"/>
      <c r="BQE352" s="59"/>
      <c r="BQF352" s="59"/>
      <c r="BQG352" s="59"/>
      <c r="BQH352" s="59"/>
      <c r="BQI352" s="59"/>
      <c r="BQJ352" s="59"/>
      <c r="BQK352" s="59"/>
      <c r="BQL352" s="59"/>
      <c r="BQM352" s="59"/>
      <c r="BQN352" s="59"/>
      <c r="BQO352" s="59"/>
      <c r="BQP352" s="59"/>
      <c r="BQQ352" s="59"/>
      <c r="BQR352" s="59"/>
      <c r="BQS352" s="59"/>
      <c r="BQT352" s="59"/>
      <c r="BQU352" s="59"/>
      <c r="BQV352" s="59"/>
      <c r="BQW352" s="59"/>
      <c r="BQX352" s="59"/>
      <c r="BQY352" s="59"/>
      <c r="BQZ352" s="59"/>
      <c r="BRA352" s="59"/>
      <c r="BRB352" s="59"/>
      <c r="BRC352" s="59"/>
      <c r="BRD352" s="59"/>
      <c r="BRE352" s="59"/>
      <c r="BRF352" s="59"/>
      <c r="BRG352" s="59"/>
      <c r="BRH352" s="59"/>
      <c r="BRI352" s="59"/>
      <c r="BRJ352" s="59"/>
      <c r="BRK352" s="59"/>
      <c r="BRL352" s="59"/>
      <c r="BRM352" s="59"/>
      <c r="BRN352" s="59"/>
      <c r="BRO352" s="59"/>
      <c r="BRP352" s="59"/>
      <c r="BRQ352" s="59"/>
      <c r="BRR352" s="59"/>
      <c r="BRS352" s="59"/>
      <c r="BRT352" s="59"/>
      <c r="BRU352" s="59"/>
      <c r="BRV352" s="59"/>
      <c r="BRW352" s="59"/>
      <c r="BRX352" s="59"/>
      <c r="BRY352" s="59"/>
      <c r="BRZ352" s="59"/>
      <c r="BSA352" s="59"/>
      <c r="BSB352" s="59"/>
      <c r="BSC352" s="59"/>
      <c r="BSD352" s="59"/>
      <c r="BSE352" s="59"/>
      <c r="BSF352" s="59"/>
      <c r="BSG352" s="59"/>
      <c r="BSH352" s="59"/>
      <c r="BSI352" s="59"/>
      <c r="BSJ352" s="59"/>
      <c r="BSK352" s="59"/>
      <c r="BSL352" s="59"/>
      <c r="BSM352" s="59"/>
      <c r="BSN352" s="59"/>
      <c r="BSO352" s="59"/>
      <c r="BSP352" s="59"/>
      <c r="BSQ352" s="59"/>
      <c r="BSR352" s="59"/>
      <c r="BSS352" s="59"/>
      <c r="BST352" s="59"/>
      <c r="BSU352" s="59"/>
      <c r="BSV352" s="59"/>
      <c r="BSW352" s="59"/>
      <c r="BSX352" s="59"/>
      <c r="BSY352" s="59"/>
      <c r="BSZ352" s="59"/>
      <c r="BTA352" s="59"/>
      <c r="BTB352" s="59"/>
      <c r="BTC352" s="59"/>
      <c r="BTD352" s="59"/>
      <c r="BTE352" s="59"/>
      <c r="BTF352" s="59"/>
      <c r="BTG352" s="59"/>
      <c r="BTH352" s="59"/>
      <c r="BTI352" s="59"/>
      <c r="BTJ352" s="59"/>
      <c r="BTK352" s="59"/>
      <c r="BTL352" s="59"/>
      <c r="BTM352" s="59"/>
      <c r="BTN352" s="59"/>
      <c r="BTO352" s="59"/>
      <c r="BTP352" s="59"/>
      <c r="BTQ352" s="59"/>
      <c r="BTR352" s="59"/>
      <c r="BTS352" s="59"/>
      <c r="BTT352" s="59"/>
      <c r="BTU352" s="59"/>
      <c r="BTV352" s="59"/>
      <c r="BTW352" s="59"/>
      <c r="BTX352" s="59"/>
      <c r="BTY352" s="59"/>
      <c r="BTZ352" s="59"/>
      <c r="BUA352" s="59"/>
      <c r="BUB352" s="59"/>
      <c r="BUC352" s="59"/>
      <c r="BUD352" s="59"/>
      <c r="BUE352" s="59"/>
      <c r="BUF352" s="59"/>
      <c r="BUG352" s="59"/>
      <c r="BUH352" s="59"/>
      <c r="BUI352" s="59"/>
      <c r="BUJ352" s="59"/>
      <c r="BUK352" s="59"/>
      <c r="BUL352" s="59"/>
      <c r="BUM352" s="59"/>
      <c r="BUN352" s="59"/>
      <c r="BUO352" s="59"/>
      <c r="BUP352" s="59"/>
      <c r="BUQ352" s="59"/>
      <c r="BUR352" s="59"/>
      <c r="BUS352" s="59"/>
      <c r="BUT352" s="59"/>
      <c r="BUU352" s="59"/>
      <c r="BUV352" s="59"/>
      <c r="BUW352" s="59"/>
      <c r="BUX352" s="59"/>
      <c r="BUY352" s="59"/>
      <c r="BUZ352" s="59"/>
      <c r="BVA352" s="59"/>
      <c r="BVB352" s="59"/>
      <c r="BVC352" s="59"/>
      <c r="BVD352" s="59"/>
      <c r="BVE352" s="59"/>
      <c r="BVF352" s="59"/>
      <c r="BVG352" s="59"/>
      <c r="BVH352" s="59"/>
      <c r="BVI352" s="59"/>
      <c r="BVJ352" s="59"/>
      <c r="BVK352" s="59"/>
      <c r="BVL352" s="59"/>
      <c r="BVM352" s="59"/>
      <c r="BVN352" s="59"/>
      <c r="BVO352" s="59"/>
      <c r="BVP352" s="59"/>
      <c r="BVQ352" s="59"/>
      <c r="BVR352" s="59"/>
      <c r="BVS352" s="59"/>
      <c r="BVT352" s="59"/>
      <c r="BVU352" s="59"/>
      <c r="BVV352" s="59"/>
      <c r="BVW352" s="59"/>
      <c r="BVX352" s="59"/>
      <c r="BVY352" s="59"/>
      <c r="BVZ352" s="59"/>
      <c r="BWA352" s="59"/>
      <c r="BWB352" s="59"/>
      <c r="BWC352" s="59"/>
      <c r="BWD352" s="59"/>
      <c r="BWE352" s="59"/>
      <c r="BWF352" s="59"/>
      <c r="BWG352" s="59"/>
      <c r="BWH352" s="59"/>
      <c r="BWI352" s="59"/>
      <c r="BWJ352" s="59"/>
      <c r="BWK352" s="59"/>
      <c r="BWL352" s="59"/>
      <c r="BWM352" s="59"/>
      <c r="BWN352" s="59"/>
      <c r="BWO352" s="59"/>
      <c r="BWP352" s="59"/>
      <c r="BWQ352" s="59"/>
      <c r="BWR352" s="59"/>
      <c r="BWS352" s="59"/>
      <c r="BWT352" s="59"/>
      <c r="BWU352" s="59"/>
      <c r="BWV352" s="59"/>
      <c r="BWW352" s="59"/>
      <c r="BWX352" s="59"/>
      <c r="BWY352" s="59"/>
      <c r="BWZ352" s="59"/>
      <c r="BXA352" s="59"/>
      <c r="BXB352" s="59"/>
      <c r="BXC352" s="59"/>
      <c r="BXD352" s="59"/>
      <c r="BXE352" s="59"/>
      <c r="BXF352" s="59"/>
      <c r="BXG352" s="59"/>
      <c r="BXH352" s="59"/>
      <c r="BXI352" s="59"/>
      <c r="BXJ352" s="59"/>
      <c r="BXK352" s="59"/>
      <c r="BXL352" s="59"/>
      <c r="BXM352" s="59"/>
      <c r="BXN352" s="59"/>
      <c r="BXO352" s="59"/>
      <c r="BXP352" s="59"/>
      <c r="BXQ352" s="59"/>
      <c r="BXR352" s="59"/>
      <c r="BXS352" s="59"/>
      <c r="BXT352" s="59"/>
      <c r="BXU352" s="59"/>
      <c r="BXV352" s="59"/>
      <c r="BXW352" s="59"/>
      <c r="BXX352" s="59"/>
      <c r="BXY352" s="59"/>
      <c r="BXZ352" s="59"/>
      <c r="BYA352" s="59"/>
      <c r="BYB352" s="59"/>
      <c r="BYC352" s="59"/>
      <c r="BYD352" s="59"/>
      <c r="BYE352" s="59"/>
      <c r="BYF352" s="59"/>
      <c r="BYG352" s="59"/>
      <c r="BYH352" s="59"/>
      <c r="BYI352" s="59"/>
      <c r="BYJ352" s="59"/>
      <c r="BYK352" s="59"/>
      <c r="BYL352" s="59"/>
      <c r="BYM352" s="59"/>
      <c r="BYN352" s="59"/>
      <c r="BYO352" s="59"/>
      <c r="BYP352" s="59"/>
      <c r="BYQ352" s="59"/>
      <c r="BYR352" s="59"/>
      <c r="BYS352" s="59"/>
      <c r="BYT352" s="59"/>
      <c r="BYU352" s="59"/>
      <c r="BYV352" s="59"/>
      <c r="BYW352" s="59"/>
      <c r="BYX352" s="59"/>
      <c r="BYY352" s="59"/>
      <c r="BYZ352" s="59"/>
      <c r="BZA352" s="59"/>
      <c r="BZB352" s="59"/>
      <c r="BZC352" s="59"/>
      <c r="BZD352" s="59"/>
      <c r="BZE352" s="59"/>
      <c r="BZF352" s="59"/>
      <c r="BZG352" s="59"/>
      <c r="BZH352" s="59"/>
      <c r="BZI352" s="59"/>
      <c r="BZJ352" s="59"/>
      <c r="BZK352" s="59"/>
      <c r="BZL352" s="59"/>
      <c r="BZM352" s="59"/>
      <c r="BZN352" s="59"/>
      <c r="BZO352" s="59"/>
      <c r="BZP352" s="59"/>
      <c r="BZQ352" s="59"/>
      <c r="BZR352" s="59"/>
      <c r="BZS352" s="59"/>
      <c r="BZT352" s="59"/>
      <c r="BZU352" s="59"/>
      <c r="BZV352" s="59"/>
      <c r="BZW352" s="59"/>
      <c r="BZX352" s="59"/>
      <c r="BZY352" s="59"/>
      <c r="BZZ352" s="59"/>
      <c r="CAA352" s="59"/>
      <c r="CAB352" s="59"/>
      <c r="CAC352" s="59"/>
      <c r="CAD352" s="59"/>
      <c r="CAE352" s="59"/>
      <c r="CAF352" s="59"/>
      <c r="CAG352" s="59"/>
      <c r="CAH352" s="59"/>
      <c r="CAI352" s="59"/>
      <c r="CAJ352" s="59"/>
      <c r="CAK352" s="59"/>
      <c r="CAL352" s="59"/>
      <c r="CAM352" s="59"/>
      <c r="CAN352" s="59"/>
      <c r="CAO352" s="59"/>
      <c r="CAP352" s="59"/>
      <c r="CAQ352" s="59"/>
      <c r="CAR352" s="59"/>
      <c r="CAS352" s="59"/>
      <c r="CAT352" s="59"/>
      <c r="CAU352" s="59"/>
      <c r="CAV352" s="59"/>
      <c r="CAW352" s="59"/>
      <c r="CAX352" s="59"/>
      <c r="CAY352" s="59"/>
      <c r="CAZ352" s="59"/>
      <c r="CBA352" s="59"/>
      <c r="CBB352" s="59"/>
      <c r="CBC352" s="59"/>
      <c r="CBD352" s="59"/>
      <c r="CBE352" s="59"/>
      <c r="CBF352" s="59"/>
      <c r="CBG352" s="59"/>
      <c r="CBH352" s="59"/>
      <c r="CBI352" s="59"/>
      <c r="CBJ352" s="59"/>
      <c r="CBK352" s="59"/>
      <c r="CBL352" s="59"/>
      <c r="CBM352" s="59"/>
      <c r="CBN352" s="59"/>
      <c r="CBO352" s="59"/>
      <c r="CBP352" s="59"/>
      <c r="CBQ352" s="59"/>
      <c r="CBR352" s="59"/>
      <c r="CBS352" s="59"/>
      <c r="CBT352" s="59"/>
      <c r="CBU352" s="59"/>
      <c r="CBV352" s="59"/>
      <c r="CBW352" s="59"/>
      <c r="CBX352" s="59"/>
      <c r="CBY352" s="59"/>
      <c r="CBZ352" s="59"/>
      <c r="CCA352" s="59"/>
      <c r="CCB352" s="59"/>
      <c r="CCC352" s="59"/>
      <c r="CCD352" s="59"/>
      <c r="CCE352" s="59"/>
      <c r="CCF352" s="59"/>
      <c r="CCG352" s="59"/>
      <c r="CCH352" s="59"/>
      <c r="CCI352" s="59"/>
      <c r="CCJ352" s="59"/>
      <c r="CCK352" s="59"/>
      <c r="CCL352" s="59"/>
      <c r="CCM352" s="59"/>
      <c r="CCN352" s="59"/>
      <c r="CCO352" s="59"/>
      <c r="CCP352" s="59"/>
      <c r="CCQ352" s="59"/>
      <c r="CCR352" s="59"/>
      <c r="CCS352" s="59"/>
      <c r="CCT352" s="59"/>
      <c r="CCU352" s="59"/>
      <c r="CCV352" s="59"/>
      <c r="CCW352" s="59"/>
      <c r="CCX352" s="59"/>
      <c r="CCY352" s="59"/>
      <c r="CCZ352" s="59"/>
      <c r="CDA352" s="59"/>
      <c r="CDB352" s="59"/>
      <c r="CDC352" s="59"/>
      <c r="CDD352" s="59"/>
      <c r="CDE352" s="59"/>
      <c r="CDF352" s="59"/>
      <c r="CDG352" s="59"/>
      <c r="CDH352" s="59"/>
      <c r="CDI352" s="59"/>
      <c r="CDJ352" s="59"/>
      <c r="CDK352" s="59"/>
      <c r="CDL352" s="59"/>
      <c r="CDM352" s="59"/>
      <c r="CDN352" s="59"/>
      <c r="CDO352" s="59"/>
      <c r="CDP352" s="59"/>
      <c r="CDQ352" s="59"/>
      <c r="CDR352" s="59"/>
      <c r="CDS352" s="59"/>
      <c r="CDT352" s="59"/>
      <c r="CDU352" s="59"/>
      <c r="CDV352" s="59"/>
      <c r="CDW352" s="59"/>
      <c r="CDX352" s="59"/>
      <c r="CDY352" s="59"/>
      <c r="CDZ352" s="59"/>
      <c r="CEA352" s="59"/>
      <c r="CEB352" s="59"/>
      <c r="CEC352" s="59"/>
      <c r="CED352" s="59"/>
      <c r="CEE352" s="59"/>
      <c r="CEF352" s="59"/>
      <c r="CEG352" s="59"/>
      <c r="CEH352" s="59"/>
      <c r="CEI352" s="59"/>
      <c r="CEJ352" s="59"/>
      <c r="CEK352" s="59"/>
      <c r="CEL352" s="59"/>
      <c r="CEM352" s="59"/>
      <c r="CEN352" s="59"/>
      <c r="CEO352" s="59"/>
      <c r="CEP352" s="59"/>
      <c r="CEQ352" s="59"/>
      <c r="CER352" s="59"/>
      <c r="CES352" s="59"/>
      <c r="CET352" s="59"/>
      <c r="CEU352" s="59"/>
      <c r="CEV352" s="59"/>
      <c r="CEW352" s="59"/>
      <c r="CEX352" s="59"/>
      <c r="CEY352" s="59"/>
      <c r="CEZ352" s="59"/>
      <c r="CFA352" s="59"/>
      <c r="CFB352" s="59"/>
      <c r="CFC352" s="59"/>
      <c r="CFD352" s="59"/>
      <c r="CFE352" s="59"/>
      <c r="CFF352" s="59"/>
      <c r="CFG352" s="59"/>
      <c r="CFH352" s="59"/>
      <c r="CFI352" s="59"/>
      <c r="CFJ352" s="59"/>
      <c r="CFK352" s="59"/>
      <c r="CFL352" s="59"/>
      <c r="CFM352" s="59"/>
      <c r="CFN352" s="59"/>
      <c r="CFO352" s="59"/>
      <c r="CFP352" s="59"/>
      <c r="CFQ352" s="59"/>
      <c r="CFR352" s="59"/>
      <c r="CFS352" s="59"/>
      <c r="CFT352" s="59"/>
      <c r="CFU352" s="59"/>
      <c r="CFV352" s="59"/>
      <c r="CFW352" s="59"/>
      <c r="CFX352" s="59"/>
      <c r="CFY352" s="59"/>
      <c r="CFZ352" s="59"/>
      <c r="CGA352" s="59"/>
      <c r="CGB352" s="59"/>
      <c r="CGC352" s="59"/>
      <c r="CGD352" s="59"/>
      <c r="CGE352" s="59"/>
      <c r="CGF352" s="59"/>
      <c r="CGG352" s="59"/>
      <c r="CGH352" s="59"/>
      <c r="CGI352" s="59"/>
      <c r="CGJ352" s="59"/>
      <c r="CGK352" s="59"/>
      <c r="CGL352" s="59"/>
      <c r="CGM352" s="59"/>
      <c r="CGN352" s="59"/>
      <c r="CGO352" s="59"/>
      <c r="CGP352" s="59"/>
      <c r="CGQ352" s="59"/>
      <c r="CGR352" s="59"/>
      <c r="CGS352" s="59"/>
      <c r="CGT352" s="59"/>
      <c r="CGU352" s="59"/>
      <c r="CGV352" s="59"/>
      <c r="CGW352" s="59"/>
      <c r="CGX352" s="59"/>
      <c r="CGY352" s="59"/>
      <c r="CGZ352" s="59"/>
      <c r="CHA352" s="59"/>
      <c r="CHB352" s="59"/>
      <c r="CHC352" s="59"/>
      <c r="CHD352" s="59"/>
      <c r="CHE352" s="59"/>
      <c r="CHF352" s="59"/>
      <c r="CHG352" s="59"/>
      <c r="CHH352" s="59"/>
      <c r="CHI352" s="59"/>
      <c r="CHJ352" s="59"/>
      <c r="CHK352" s="59"/>
      <c r="CHL352" s="59"/>
      <c r="CHM352" s="59"/>
      <c r="CHN352" s="59"/>
      <c r="CHO352" s="59"/>
      <c r="CHP352" s="59"/>
      <c r="CHQ352" s="59"/>
      <c r="CHR352" s="59"/>
      <c r="CHS352" s="59"/>
      <c r="CHT352" s="59"/>
      <c r="CHU352" s="59"/>
      <c r="CHV352" s="59"/>
      <c r="CHW352" s="59"/>
      <c r="CHX352" s="59"/>
      <c r="CHY352" s="59"/>
      <c r="CHZ352" s="59"/>
      <c r="CIA352" s="59"/>
      <c r="CIB352" s="59"/>
      <c r="CIC352" s="59"/>
      <c r="CID352" s="59"/>
      <c r="CIE352" s="59"/>
      <c r="CIF352" s="59"/>
      <c r="CIG352" s="59"/>
      <c r="CIH352" s="59"/>
      <c r="CII352" s="59"/>
      <c r="CIJ352" s="59"/>
      <c r="CIK352" s="59"/>
      <c r="CIL352" s="59"/>
      <c r="CIM352" s="59"/>
      <c r="CIN352" s="59"/>
      <c r="CIO352" s="59"/>
      <c r="CIP352" s="59"/>
      <c r="CIQ352" s="59"/>
      <c r="CIR352" s="59"/>
      <c r="CIS352" s="59"/>
      <c r="CIT352" s="59"/>
      <c r="CIU352" s="59"/>
      <c r="CIV352" s="59"/>
      <c r="CIW352" s="59"/>
      <c r="CIX352" s="59"/>
      <c r="CIY352" s="59"/>
      <c r="CIZ352" s="59"/>
      <c r="CJA352" s="59"/>
      <c r="CJB352" s="59"/>
      <c r="CJC352" s="59"/>
      <c r="CJD352" s="59"/>
      <c r="CJE352" s="59"/>
      <c r="CJF352" s="59"/>
      <c r="CJG352" s="59"/>
      <c r="CJH352" s="59"/>
      <c r="CJI352" s="59"/>
      <c r="CJJ352" s="59"/>
      <c r="CJK352" s="59"/>
      <c r="CJL352" s="59"/>
      <c r="CJM352" s="59"/>
      <c r="CJN352" s="59"/>
      <c r="CJO352" s="59"/>
      <c r="CJP352" s="59"/>
      <c r="CJQ352" s="59"/>
      <c r="CJR352" s="59"/>
      <c r="CJS352" s="59"/>
      <c r="CJT352" s="59"/>
      <c r="CJU352" s="59"/>
      <c r="CJV352" s="59"/>
      <c r="CJW352" s="59"/>
      <c r="CJX352" s="59"/>
      <c r="CJY352" s="59"/>
      <c r="CJZ352" s="59"/>
      <c r="CKA352" s="59"/>
      <c r="CKB352" s="59"/>
      <c r="CKC352" s="59"/>
      <c r="CKD352" s="59"/>
      <c r="CKE352" s="59"/>
      <c r="CKF352" s="59"/>
      <c r="CKG352" s="59"/>
      <c r="CKH352" s="59"/>
      <c r="CKI352" s="59"/>
      <c r="CKJ352" s="59"/>
      <c r="CKK352" s="59"/>
      <c r="CKL352" s="59"/>
      <c r="CKM352" s="59"/>
      <c r="CKN352" s="59"/>
      <c r="CKO352" s="59"/>
      <c r="CKP352" s="59"/>
      <c r="CKQ352" s="59"/>
      <c r="CKR352" s="59"/>
      <c r="CKS352" s="59"/>
      <c r="CKT352" s="59"/>
      <c r="CKU352" s="59"/>
      <c r="CKV352" s="59"/>
      <c r="CKW352" s="59"/>
      <c r="CKX352" s="59"/>
      <c r="CKY352" s="59"/>
      <c r="CKZ352" s="59"/>
      <c r="CLA352" s="59"/>
      <c r="CLB352" s="59"/>
      <c r="CLC352" s="59"/>
      <c r="CLD352" s="59"/>
      <c r="CLE352" s="59"/>
      <c r="CLF352" s="59"/>
      <c r="CLG352" s="59"/>
      <c r="CLH352" s="59"/>
      <c r="CLI352" s="59"/>
      <c r="CLJ352" s="59"/>
      <c r="CLK352" s="59"/>
      <c r="CLL352" s="59"/>
      <c r="CLM352" s="59"/>
      <c r="CLN352" s="59"/>
      <c r="CLO352" s="59"/>
      <c r="CLP352" s="59"/>
      <c r="CLQ352" s="59"/>
      <c r="CLR352" s="59"/>
      <c r="CLS352" s="59"/>
      <c r="CLT352" s="59"/>
      <c r="CLU352" s="59"/>
      <c r="CLV352" s="59"/>
      <c r="CLW352" s="59"/>
      <c r="CLX352" s="59"/>
      <c r="CLY352" s="59"/>
      <c r="CLZ352" s="59"/>
      <c r="CMA352" s="59"/>
      <c r="CMB352" s="59"/>
      <c r="CMC352" s="59"/>
      <c r="CMD352" s="59"/>
      <c r="CME352" s="59"/>
      <c r="CMF352" s="59"/>
      <c r="CMG352" s="59"/>
      <c r="CMH352" s="59"/>
      <c r="CMI352" s="59"/>
      <c r="CMJ352" s="59"/>
      <c r="CMK352" s="59"/>
      <c r="CML352" s="59"/>
      <c r="CMM352" s="59"/>
      <c r="CMN352" s="59"/>
      <c r="CMO352" s="59"/>
      <c r="CMP352" s="59"/>
      <c r="CMQ352" s="59"/>
      <c r="CMR352" s="59"/>
      <c r="CMS352" s="59"/>
      <c r="CMT352" s="59"/>
      <c r="CMU352" s="59"/>
      <c r="CMV352" s="59"/>
      <c r="CMW352" s="59"/>
      <c r="CMX352" s="59"/>
      <c r="CMY352" s="59"/>
      <c r="CMZ352" s="59"/>
      <c r="CNA352" s="59"/>
      <c r="CNB352" s="59"/>
      <c r="CNC352" s="59"/>
      <c r="CND352" s="59"/>
      <c r="CNE352" s="59"/>
      <c r="CNF352" s="59"/>
      <c r="CNG352" s="59"/>
      <c r="CNH352" s="59"/>
      <c r="CNI352" s="59"/>
      <c r="CNJ352" s="59"/>
      <c r="CNK352" s="59"/>
      <c r="CNL352" s="59"/>
      <c r="CNM352" s="59"/>
      <c r="CNN352" s="59"/>
      <c r="CNO352" s="59"/>
      <c r="CNP352" s="59"/>
      <c r="CNQ352" s="59"/>
      <c r="CNR352" s="59"/>
      <c r="CNS352" s="59"/>
      <c r="CNT352" s="59"/>
      <c r="CNU352" s="59"/>
      <c r="CNV352" s="59"/>
      <c r="CNW352" s="59"/>
      <c r="CNX352" s="59"/>
      <c r="CNY352" s="59"/>
      <c r="CNZ352" s="59"/>
      <c r="COA352" s="59"/>
      <c r="COB352" s="59"/>
      <c r="COC352" s="59"/>
      <c r="COD352" s="59"/>
      <c r="COE352" s="59"/>
      <c r="COF352" s="59"/>
      <c r="COG352" s="59"/>
      <c r="COH352" s="59"/>
      <c r="COI352" s="59"/>
      <c r="COJ352" s="59"/>
      <c r="COK352" s="59"/>
      <c r="COL352" s="59"/>
      <c r="COM352" s="59"/>
      <c r="CON352" s="59"/>
      <c r="COO352" s="59"/>
      <c r="COP352" s="59"/>
      <c r="COQ352" s="59"/>
      <c r="COR352" s="59"/>
      <c r="COS352" s="59"/>
      <c r="COT352" s="59"/>
      <c r="COU352" s="59"/>
      <c r="COV352" s="59"/>
      <c r="COW352" s="59"/>
      <c r="COX352" s="59"/>
      <c r="COY352" s="59"/>
      <c r="COZ352" s="59"/>
      <c r="CPA352" s="59"/>
      <c r="CPB352" s="59"/>
      <c r="CPC352" s="59"/>
      <c r="CPD352" s="59"/>
      <c r="CPE352" s="59"/>
      <c r="CPF352" s="59"/>
      <c r="CPG352" s="59"/>
      <c r="CPH352" s="59"/>
      <c r="CPI352" s="59"/>
      <c r="CPJ352" s="59"/>
      <c r="CPK352" s="59"/>
      <c r="CPL352" s="59"/>
      <c r="CPM352" s="59"/>
      <c r="CPN352" s="59"/>
      <c r="CPO352" s="59"/>
      <c r="CPP352" s="59"/>
      <c r="CPQ352" s="59"/>
      <c r="CPR352" s="59"/>
      <c r="CPS352" s="59"/>
      <c r="CPT352" s="59"/>
      <c r="CPU352" s="59"/>
      <c r="CPV352" s="59"/>
      <c r="CPW352" s="59"/>
      <c r="CPX352" s="59"/>
      <c r="CPY352" s="59"/>
      <c r="CPZ352" s="59"/>
      <c r="CQA352" s="59"/>
      <c r="CQB352" s="59"/>
      <c r="CQC352" s="59"/>
      <c r="CQD352" s="59"/>
      <c r="CQE352" s="59"/>
      <c r="CQF352" s="59"/>
      <c r="CQG352" s="59"/>
      <c r="CQH352" s="59"/>
      <c r="CQI352" s="59"/>
      <c r="CQJ352" s="59"/>
      <c r="CQK352" s="59"/>
      <c r="CQL352" s="59"/>
      <c r="CQM352" s="59"/>
      <c r="CQN352" s="59"/>
      <c r="CQO352" s="59"/>
      <c r="CQP352" s="59"/>
      <c r="CQQ352" s="59"/>
      <c r="CQR352" s="59"/>
      <c r="CQS352" s="59"/>
      <c r="CQT352" s="59"/>
      <c r="CQU352" s="59"/>
      <c r="CQV352" s="59"/>
      <c r="CQW352" s="59"/>
      <c r="CQX352" s="59"/>
      <c r="CQY352" s="59"/>
      <c r="CQZ352" s="59"/>
      <c r="CRA352" s="59"/>
      <c r="CRB352" s="59"/>
      <c r="CRC352" s="59"/>
      <c r="CRD352" s="59"/>
      <c r="CRE352" s="59"/>
      <c r="CRF352" s="59"/>
      <c r="CRG352" s="59"/>
      <c r="CRH352" s="59"/>
      <c r="CRI352" s="59"/>
      <c r="CRJ352" s="59"/>
      <c r="CRK352" s="59"/>
      <c r="CRL352" s="59"/>
      <c r="CRM352" s="59"/>
      <c r="CRN352" s="59"/>
      <c r="CRO352" s="59"/>
      <c r="CRP352" s="59"/>
      <c r="CRQ352" s="59"/>
      <c r="CRR352" s="59"/>
      <c r="CRS352" s="59"/>
      <c r="CRT352" s="59"/>
      <c r="CRU352" s="59"/>
      <c r="CRV352" s="59"/>
      <c r="CRW352" s="59"/>
      <c r="CRX352" s="59"/>
      <c r="CRY352" s="59"/>
      <c r="CRZ352" s="59"/>
      <c r="CSA352" s="59"/>
      <c r="CSB352" s="59"/>
      <c r="CSC352" s="59"/>
      <c r="CSD352" s="59"/>
      <c r="CSE352" s="59"/>
      <c r="CSF352" s="59"/>
      <c r="CSG352" s="59"/>
      <c r="CSH352" s="59"/>
      <c r="CSI352" s="59"/>
      <c r="CSJ352" s="59"/>
      <c r="CSK352" s="59"/>
      <c r="CSL352" s="59"/>
      <c r="CSM352" s="59"/>
      <c r="CSN352" s="59"/>
      <c r="CSO352" s="59"/>
      <c r="CSP352" s="59"/>
      <c r="CSQ352" s="59"/>
      <c r="CSR352" s="59"/>
      <c r="CSS352" s="59"/>
      <c r="CST352" s="59"/>
      <c r="CSU352" s="59"/>
      <c r="CSV352" s="59"/>
      <c r="CSW352" s="59"/>
      <c r="CSX352" s="59"/>
      <c r="CSY352" s="59"/>
      <c r="CSZ352" s="59"/>
      <c r="CTA352" s="59"/>
      <c r="CTB352" s="59"/>
      <c r="CTC352" s="59"/>
      <c r="CTD352" s="59"/>
      <c r="CTE352" s="59"/>
      <c r="CTF352" s="59"/>
      <c r="CTG352" s="59"/>
      <c r="CTH352" s="59"/>
      <c r="CTI352" s="59"/>
      <c r="CTJ352" s="59"/>
      <c r="CTK352" s="59"/>
      <c r="CTL352" s="59"/>
      <c r="CTM352" s="59"/>
      <c r="CTN352" s="59"/>
      <c r="CTO352" s="59"/>
      <c r="CTP352" s="59"/>
      <c r="CTQ352" s="59"/>
      <c r="CTR352" s="59"/>
      <c r="CTS352" s="59"/>
      <c r="CTT352" s="59"/>
      <c r="CTU352" s="59"/>
      <c r="CTV352" s="59"/>
      <c r="CTW352" s="59"/>
      <c r="CTX352" s="59"/>
      <c r="CTY352" s="59"/>
      <c r="CTZ352" s="59"/>
      <c r="CUA352" s="59"/>
      <c r="CUB352" s="59"/>
      <c r="CUC352" s="59"/>
      <c r="CUD352" s="59"/>
      <c r="CUE352" s="59"/>
      <c r="CUF352" s="59"/>
      <c r="CUG352" s="59"/>
      <c r="CUH352" s="59"/>
      <c r="CUI352" s="59"/>
      <c r="CUJ352" s="59"/>
      <c r="CUK352" s="59"/>
      <c r="CUL352" s="59"/>
      <c r="CUM352" s="59"/>
      <c r="CUN352" s="59"/>
      <c r="CUO352" s="59"/>
      <c r="CUP352" s="59"/>
      <c r="CUQ352" s="59"/>
      <c r="CUR352" s="59"/>
      <c r="CUS352" s="59"/>
      <c r="CUT352" s="59"/>
      <c r="CUU352" s="59"/>
      <c r="CUV352" s="59"/>
      <c r="CUW352" s="59"/>
      <c r="CUX352" s="59"/>
      <c r="CUY352" s="59"/>
      <c r="CUZ352" s="59"/>
      <c r="CVA352" s="59"/>
      <c r="CVB352" s="59"/>
      <c r="CVC352" s="59"/>
      <c r="CVD352" s="59"/>
      <c r="CVE352" s="59"/>
      <c r="CVF352" s="59"/>
      <c r="CVG352" s="59"/>
      <c r="CVH352" s="59"/>
      <c r="CVI352" s="59"/>
      <c r="CVJ352" s="59"/>
      <c r="CVK352" s="59"/>
      <c r="CVL352" s="59"/>
      <c r="CVM352" s="59"/>
      <c r="CVN352" s="59"/>
      <c r="CVO352" s="59"/>
      <c r="CVP352" s="59"/>
      <c r="CVQ352" s="59"/>
      <c r="CVR352" s="59"/>
      <c r="CVS352" s="59"/>
      <c r="CVT352" s="59"/>
      <c r="CVU352" s="59"/>
      <c r="CVV352" s="59"/>
      <c r="CVW352" s="59"/>
      <c r="CVX352" s="59"/>
      <c r="CVY352" s="59"/>
      <c r="CVZ352" s="59"/>
      <c r="CWA352" s="59"/>
      <c r="CWB352" s="59"/>
      <c r="CWC352" s="59"/>
      <c r="CWD352" s="59"/>
      <c r="CWE352" s="59"/>
      <c r="CWF352" s="59"/>
      <c r="CWG352" s="59"/>
      <c r="CWH352" s="59"/>
      <c r="CWI352" s="59"/>
      <c r="CWJ352" s="59"/>
      <c r="CWK352" s="59"/>
      <c r="CWL352" s="59"/>
      <c r="CWM352" s="59"/>
      <c r="CWN352" s="59"/>
      <c r="CWO352" s="59"/>
      <c r="CWP352" s="59"/>
      <c r="CWQ352" s="59"/>
      <c r="CWR352" s="59"/>
      <c r="CWS352" s="59"/>
      <c r="CWT352" s="59"/>
      <c r="CWU352" s="59"/>
      <c r="CWV352" s="59"/>
      <c r="CWW352" s="59"/>
      <c r="CWX352" s="59"/>
      <c r="CWY352" s="59"/>
      <c r="CWZ352" s="59"/>
      <c r="CXA352" s="59"/>
      <c r="CXB352" s="59"/>
      <c r="CXC352" s="59"/>
      <c r="CXD352" s="59"/>
      <c r="CXE352" s="59"/>
      <c r="CXF352" s="59"/>
      <c r="CXG352" s="59"/>
      <c r="CXH352" s="59"/>
      <c r="CXI352" s="59"/>
      <c r="CXJ352" s="59"/>
      <c r="CXK352" s="59"/>
      <c r="CXL352" s="59"/>
      <c r="CXM352" s="59"/>
      <c r="CXN352" s="59"/>
      <c r="CXO352" s="59"/>
      <c r="CXP352" s="59"/>
      <c r="CXQ352" s="59"/>
      <c r="CXR352" s="59"/>
      <c r="CXS352" s="59"/>
      <c r="CXT352" s="59"/>
      <c r="CXU352" s="59"/>
      <c r="CXV352" s="59"/>
      <c r="CXW352" s="59"/>
      <c r="CXX352" s="59"/>
      <c r="CXY352" s="59"/>
      <c r="CXZ352" s="59"/>
      <c r="CYA352" s="59"/>
      <c r="CYB352" s="59"/>
      <c r="CYC352" s="59"/>
      <c r="CYD352" s="59"/>
      <c r="CYE352" s="59"/>
      <c r="CYF352" s="59"/>
      <c r="CYG352" s="59"/>
      <c r="CYH352" s="59"/>
      <c r="CYI352" s="59"/>
      <c r="CYJ352" s="59"/>
      <c r="CYK352" s="59"/>
      <c r="CYL352" s="59"/>
      <c r="CYM352" s="59"/>
      <c r="CYN352" s="59"/>
      <c r="CYO352" s="59"/>
      <c r="CYP352" s="59"/>
      <c r="CYQ352" s="59"/>
      <c r="CYR352" s="59"/>
      <c r="CYS352" s="59"/>
      <c r="CYT352" s="59"/>
      <c r="CYU352" s="59"/>
      <c r="CYV352" s="59"/>
      <c r="CYW352" s="59"/>
      <c r="CYX352" s="59"/>
      <c r="CYY352" s="59"/>
      <c r="CYZ352" s="59"/>
      <c r="CZA352" s="59"/>
      <c r="CZB352" s="59"/>
      <c r="CZC352" s="59"/>
      <c r="CZD352" s="59"/>
      <c r="CZE352" s="59"/>
      <c r="CZF352" s="59"/>
      <c r="CZG352" s="59"/>
      <c r="CZH352" s="59"/>
      <c r="CZI352" s="59"/>
      <c r="CZJ352" s="59"/>
      <c r="CZK352" s="59"/>
      <c r="CZL352" s="59"/>
      <c r="CZM352" s="59"/>
      <c r="CZN352" s="59"/>
      <c r="CZO352" s="59"/>
      <c r="CZP352" s="59"/>
      <c r="CZQ352" s="59"/>
      <c r="CZR352" s="59"/>
      <c r="CZS352" s="59"/>
      <c r="CZT352" s="59"/>
      <c r="CZU352" s="59"/>
      <c r="CZV352" s="59"/>
      <c r="CZW352" s="59"/>
      <c r="CZX352" s="59"/>
      <c r="CZY352" s="59"/>
      <c r="CZZ352" s="59"/>
      <c r="DAA352" s="59"/>
      <c r="DAB352" s="59"/>
      <c r="DAC352" s="59"/>
      <c r="DAD352" s="59"/>
      <c r="DAE352" s="59"/>
      <c r="DAF352" s="59"/>
      <c r="DAG352" s="59"/>
      <c r="DAH352" s="59"/>
      <c r="DAI352" s="59"/>
      <c r="DAJ352" s="59"/>
      <c r="DAK352" s="59"/>
      <c r="DAL352" s="59"/>
      <c r="DAM352" s="59"/>
      <c r="DAN352" s="59"/>
      <c r="DAO352" s="59"/>
      <c r="DAP352" s="59"/>
      <c r="DAQ352" s="59"/>
      <c r="DAR352" s="59"/>
      <c r="DAS352" s="59"/>
      <c r="DAT352" s="59"/>
      <c r="DAU352" s="59"/>
      <c r="DAV352" s="59"/>
      <c r="DAW352" s="59"/>
      <c r="DAX352" s="59"/>
      <c r="DAY352" s="59"/>
      <c r="DAZ352" s="59"/>
      <c r="DBA352" s="59"/>
      <c r="DBB352" s="59"/>
      <c r="DBC352" s="59"/>
      <c r="DBD352" s="59"/>
      <c r="DBE352" s="59"/>
      <c r="DBF352" s="59"/>
      <c r="DBG352" s="59"/>
      <c r="DBH352" s="59"/>
      <c r="DBI352" s="59"/>
      <c r="DBJ352" s="59"/>
      <c r="DBK352" s="59"/>
      <c r="DBL352" s="59"/>
      <c r="DBM352" s="59"/>
      <c r="DBN352" s="59"/>
      <c r="DBO352" s="59"/>
      <c r="DBP352" s="59"/>
      <c r="DBQ352" s="59"/>
      <c r="DBR352" s="59"/>
      <c r="DBS352" s="59"/>
      <c r="DBT352" s="59"/>
      <c r="DBU352" s="59"/>
      <c r="DBV352" s="59"/>
      <c r="DBW352" s="59"/>
      <c r="DBX352" s="59"/>
      <c r="DBY352" s="59"/>
      <c r="DBZ352" s="59"/>
      <c r="DCA352" s="59"/>
      <c r="DCB352" s="59"/>
      <c r="DCC352" s="59"/>
      <c r="DCD352" s="59"/>
      <c r="DCE352" s="59"/>
      <c r="DCF352" s="59"/>
      <c r="DCG352" s="59"/>
      <c r="DCH352" s="59"/>
      <c r="DCI352" s="59"/>
      <c r="DCJ352" s="59"/>
      <c r="DCK352" s="59"/>
      <c r="DCL352" s="59"/>
      <c r="DCM352" s="59"/>
      <c r="DCN352" s="59"/>
      <c r="DCO352" s="59"/>
      <c r="DCP352" s="59"/>
      <c r="DCQ352" s="59"/>
      <c r="DCR352" s="59"/>
      <c r="DCS352" s="59"/>
      <c r="DCT352" s="59"/>
      <c r="DCU352" s="59"/>
      <c r="DCV352" s="59"/>
      <c r="DCW352" s="59"/>
      <c r="DCX352" s="59"/>
      <c r="DCY352" s="59"/>
      <c r="DCZ352" s="59"/>
      <c r="DDA352" s="59"/>
      <c r="DDB352" s="59"/>
      <c r="DDC352" s="59"/>
      <c r="DDD352" s="59"/>
      <c r="DDE352" s="59"/>
      <c r="DDF352" s="59"/>
      <c r="DDG352" s="59"/>
      <c r="DDH352" s="59"/>
      <c r="DDI352" s="59"/>
      <c r="DDJ352" s="59"/>
      <c r="DDK352" s="59"/>
      <c r="DDL352" s="59"/>
      <c r="DDM352" s="59"/>
      <c r="DDN352" s="59"/>
      <c r="DDO352" s="59"/>
      <c r="DDP352" s="59"/>
      <c r="DDQ352" s="59"/>
      <c r="DDR352" s="59"/>
      <c r="DDS352" s="59"/>
      <c r="DDT352" s="59"/>
      <c r="DDU352" s="59"/>
      <c r="DDV352" s="59"/>
      <c r="DDW352" s="59"/>
      <c r="DDX352" s="59"/>
      <c r="DDY352" s="59"/>
      <c r="DDZ352" s="59"/>
      <c r="DEA352" s="59"/>
      <c r="DEB352" s="59"/>
      <c r="DEC352" s="59"/>
      <c r="DED352" s="59"/>
      <c r="DEE352" s="59"/>
      <c r="DEF352" s="59"/>
      <c r="DEG352" s="59"/>
      <c r="DEH352" s="59"/>
      <c r="DEI352" s="59"/>
      <c r="DEJ352" s="59"/>
      <c r="DEK352" s="59"/>
      <c r="DEL352" s="59"/>
      <c r="DEM352" s="59"/>
      <c r="DEN352" s="59"/>
      <c r="DEO352" s="59"/>
      <c r="DEP352" s="59"/>
      <c r="DEQ352" s="59"/>
      <c r="DER352" s="59"/>
      <c r="DES352" s="59"/>
      <c r="DET352" s="59"/>
      <c r="DEU352" s="59"/>
      <c r="DEV352" s="59"/>
      <c r="DEW352" s="59"/>
      <c r="DEX352" s="59"/>
      <c r="DEY352" s="59"/>
      <c r="DEZ352" s="59"/>
      <c r="DFA352" s="59"/>
      <c r="DFB352" s="59"/>
      <c r="DFC352" s="59"/>
      <c r="DFD352" s="59"/>
      <c r="DFE352" s="59"/>
      <c r="DFF352" s="59"/>
      <c r="DFG352" s="59"/>
      <c r="DFH352" s="59"/>
      <c r="DFI352" s="59"/>
      <c r="DFJ352" s="59"/>
      <c r="DFK352" s="59"/>
      <c r="DFL352" s="59"/>
      <c r="DFM352" s="59"/>
      <c r="DFN352" s="59"/>
      <c r="DFO352" s="59"/>
      <c r="DFP352" s="59"/>
      <c r="DFQ352" s="59"/>
      <c r="DFR352" s="59"/>
      <c r="DFS352" s="59"/>
      <c r="DFT352" s="59"/>
      <c r="DFU352" s="59"/>
      <c r="DFV352" s="59"/>
      <c r="DFW352" s="59"/>
      <c r="DFX352" s="59"/>
      <c r="DFY352" s="59"/>
      <c r="DFZ352" s="59"/>
      <c r="DGA352" s="59"/>
      <c r="DGB352" s="59"/>
      <c r="DGC352" s="59"/>
      <c r="DGD352" s="59"/>
      <c r="DGE352" s="59"/>
      <c r="DGF352" s="59"/>
      <c r="DGG352" s="59"/>
      <c r="DGH352" s="59"/>
      <c r="DGI352" s="59"/>
      <c r="DGJ352" s="59"/>
      <c r="DGK352" s="59"/>
      <c r="DGL352" s="59"/>
      <c r="DGM352" s="59"/>
      <c r="DGN352" s="59"/>
      <c r="DGO352" s="59"/>
      <c r="DGP352" s="59"/>
      <c r="DGQ352" s="59"/>
      <c r="DGR352" s="59"/>
      <c r="DGS352" s="59"/>
      <c r="DGT352" s="59"/>
      <c r="DGU352" s="59"/>
      <c r="DGV352" s="59"/>
      <c r="DGW352" s="59"/>
      <c r="DGX352" s="59"/>
      <c r="DGY352" s="59"/>
      <c r="DGZ352" s="59"/>
      <c r="DHA352" s="59"/>
      <c r="DHB352" s="59"/>
      <c r="DHC352" s="59"/>
      <c r="DHD352" s="59"/>
      <c r="DHE352" s="59"/>
      <c r="DHF352" s="59"/>
      <c r="DHG352" s="59"/>
      <c r="DHH352" s="59"/>
      <c r="DHI352" s="59"/>
      <c r="DHJ352" s="59"/>
      <c r="DHK352" s="59"/>
      <c r="DHL352" s="59"/>
      <c r="DHM352" s="59"/>
      <c r="DHN352" s="59"/>
      <c r="DHO352" s="59"/>
      <c r="DHP352" s="59"/>
      <c r="DHQ352" s="59"/>
      <c r="DHR352" s="59"/>
      <c r="DHS352" s="59"/>
      <c r="DHT352" s="59"/>
      <c r="DHU352" s="59"/>
      <c r="DHV352" s="59"/>
      <c r="DHW352" s="59"/>
      <c r="DHX352" s="59"/>
      <c r="DHY352" s="59"/>
      <c r="DHZ352" s="59"/>
      <c r="DIA352" s="59"/>
      <c r="DIB352" s="59"/>
      <c r="DIC352" s="59"/>
      <c r="DID352" s="59"/>
      <c r="DIE352" s="59"/>
      <c r="DIF352" s="59"/>
      <c r="DIG352" s="59"/>
      <c r="DIH352" s="59"/>
      <c r="DII352" s="59"/>
      <c r="DIJ352" s="59"/>
      <c r="DIK352" s="59"/>
      <c r="DIL352" s="59"/>
      <c r="DIM352" s="59"/>
      <c r="DIN352" s="59"/>
      <c r="DIO352" s="59"/>
      <c r="DIP352" s="59"/>
      <c r="DIQ352" s="59"/>
      <c r="DIR352" s="59"/>
      <c r="DIS352" s="59"/>
      <c r="DIT352" s="59"/>
      <c r="DIU352" s="59"/>
      <c r="DIV352" s="59"/>
      <c r="DIW352" s="59"/>
      <c r="DIX352" s="59"/>
      <c r="DIY352" s="59"/>
      <c r="DIZ352" s="59"/>
      <c r="DJA352" s="59"/>
      <c r="DJB352" s="59"/>
      <c r="DJC352" s="59"/>
      <c r="DJD352" s="59"/>
      <c r="DJE352" s="59"/>
      <c r="DJF352" s="59"/>
      <c r="DJG352" s="59"/>
      <c r="DJH352" s="59"/>
      <c r="DJI352" s="59"/>
      <c r="DJJ352" s="59"/>
      <c r="DJK352" s="59"/>
      <c r="DJL352" s="59"/>
      <c r="DJM352" s="59"/>
      <c r="DJN352" s="59"/>
      <c r="DJO352" s="59"/>
      <c r="DJP352" s="59"/>
      <c r="DJQ352" s="59"/>
      <c r="DJR352" s="59"/>
      <c r="DJS352" s="59"/>
      <c r="DJT352" s="59"/>
      <c r="DJU352" s="59"/>
      <c r="DJV352" s="59"/>
      <c r="DJW352" s="59"/>
      <c r="DJX352" s="59"/>
      <c r="DJY352" s="59"/>
      <c r="DJZ352" s="59"/>
      <c r="DKA352" s="59"/>
      <c r="DKB352" s="59"/>
      <c r="DKC352" s="59"/>
      <c r="DKD352" s="59"/>
      <c r="DKE352" s="59"/>
      <c r="DKF352" s="59"/>
      <c r="DKG352" s="59"/>
      <c r="DKH352" s="59"/>
      <c r="DKI352" s="59"/>
      <c r="DKJ352" s="59"/>
      <c r="DKK352" s="59"/>
      <c r="DKL352" s="59"/>
      <c r="DKM352" s="59"/>
      <c r="DKN352" s="59"/>
      <c r="DKO352" s="59"/>
      <c r="DKP352" s="59"/>
      <c r="DKQ352" s="59"/>
      <c r="DKR352" s="59"/>
      <c r="DKS352" s="59"/>
      <c r="DKT352" s="59"/>
      <c r="DKU352" s="59"/>
      <c r="DKV352" s="59"/>
      <c r="DKW352" s="59"/>
      <c r="DKX352" s="59"/>
      <c r="DKY352" s="59"/>
      <c r="DKZ352" s="59"/>
      <c r="DLA352" s="59"/>
      <c r="DLB352" s="59"/>
      <c r="DLC352" s="59"/>
      <c r="DLD352" s="59"/>
      <c r="DLE352" s="59"/>
      <c r="DLF352" s="59"/>
      <c r="DLG352" s="59"/>
      <c r="DLH352" s="59"/>
      <c r="DLI352" s="59"/>
      <c r="DLJ352" s="59"/>
      <c r="DLK352" s="59"/>
      <c r="DLL352" s="59"/>
      <c r="DLM352" s="59"/>
      <c r="DLN352" s="59"/>
      <c r="DLO352" s="59"/>
      <c r="DLP352" s="59"/>
      <c r="DLQ352" s="59"/>
      <c r="DLR352" s="59"/>
      <c r="DLS352" s="59"/>
      <c r="DLT352" s="59"/>
      <c r="DLU352" s="59"/>
      <c r="DLV352" s="59"/>
      <c r="DLW352" s="59"/>
      <c r="DLX352" s="59"/>
      <c r="DLY352" s="59"/>
      <c r="DLZ352" s="59"/>
      <c r="DMA352" s="59"/>
      <c r="DMB352" s="59"/>
      <c r="DMC352" s="59"/>
      <c r="DMD352" s="59"/>
      <c r="DME352" s="59"/>
      <c r="DMF352" s="59"/>
      <c r="DMG352" s="59"/>
      <c r="DMH352" s="59"/>
      <c r="DMI352" s="59"/>
      <c r="DMJ352" s="59"/>
      <c r="DMK352" s="59"/>
      <c r="DML352" s="59"/>
      <c r="DMM352" s="59"/>
      <c r="DMN352" s="59"/>
      <c r="DMO352" s="59"/>
      <c r="DMP352" s="59"/>
      <c r="DMQ352" s="59"/>
      <c r="DMR352" s="59"/>
      <c r="DMS352" s="59"/>
      <c r="DMT352" s="59"/>
      <c r="DMU352" s="59"/>
      <c r="DMV352" s="59"/>
      <c r="DMW352" s="59"/>
      <c r="DMX352" s="59"/>
      <c r="DMY352" s="59"/>
      <c r="DMZ352" s="59"/>
      <c r="DNA352" s="59"/>
      <c r="DNB352" s="59"/>
      <c r="DNC352" s="59"/>
      <c r="DND352" s="59"/>
      <c r="DNE352" s="59"/>
      <c r="DNF352" s="59"/>
      <c r="DNG352" s="59"/>
      <c r="DNH352" s="59"/>
      <c r="DNI352" s="59"/>
      <c r="DNJ352" s="59"/>
      <c r="DNK352" s="59"/>
      <c r="DNL352" s="59"/>
      <c r="DNM352" s="59"/>
      <c r="DNN352" s="59"/>
      <c r="DNO352" s="59"/>
      <c r="DNP352" s="59"/>
      <c r="DNQ352" s="59"/>
      <c r="DNR352" s="59"/>
      <c r="DNS352" s="59"/>
      <c r="DNT352" s="59"/>
      <c r="DNU352" s="59"/>
      <c r="DNV352" s="59"/>
      <c r="DNW352" s="59"/>
      <c r="DNX352" s="59"/>
      <c r="DNY352" s="59"/>
      <c r="DNZ352" s="59"/>
      <c r="DOA352" s="59"/>
      <c r="DOB352" s="59"/>
      <c r="DOC352" s="59"/>
      <c r="DOD352" s="59"/>
      <c r="DOE352" s="59"/>
      <c r="DOF352" s="59"/>
      <c r="DOG352" s="59"/>
      <c r="DOH352" s="59"/>
      <c r="DOI352" s="59"/>
      <c r="DOJ352" s="59"/>
      <c r="DOK352" s="59"/>
      <c r="DOL352" s="59"/>
      <c r="DOM352" s="59"/>
      <c r="DON352" s="59"/>
      <c r="DOO352" s="59"/>
      <c r="DOP352" s="59"/>
      <c r="DOQ352" s="59"/>
      <c r="DOR352" s="59"/>
      <c r="DOS352" s="59"/>
      <c r="DOT352" s="59"/>
      <c r="DOU352" s="59"/>
      <c r="DOV352" s="59"/>
      <c r="DOW352" s="59"/>
      <c r="DOX352" s="59"/>
      <c r="DOY352" s="59"/>
      <c r="DOZ352" s="59"/>
      <c r="DPA352" s="59"/>
      <c r="DPB352" s="59"/>
      <c r="DPC352" s="59"/>
      <c r="DPD352" s="59"/>
      <c r="DPE352" s="59"/>
      <c r="DPF352" s="59"/>
      <c r="DPG352" s="59"/>
      <c r="DPH352" s="59"/>
      <c r="DPI352" s="59"/>
      <c r="DPJ352" s="59"/>
      <c r="DPK352" s="59"/>
      <c r="DPL352" s="59"/>
      <c r="DPM352" s="59"/>
      <c r="DPN352" s="59"/>
      <c r="DPO352" s="59"/>
      <c r="DPP352" s="59"/>
      <c r="DPQ352" s="59"/>
      <c r="DPR352" s="59"/>
      <c r="DPS352" s="59"/>
      <c r="DPT352" s="59"/>
      <c r="DPU352" s="59"/>
      <c r="DPV352" s="59"/>
      <c r="DPW352" s="59"/>
      <c r="DPX352" s="59"/>
      <c r="DPY352" s="59"/>
      <c r="DPZ352" s="59"/>
      <c r="DQA352" s="59"/>
      <c r="DQB352" s="59"/>
      <c r="DQC352" s="59"/>
      <c r="DQD352" s="59"/>
      <c r="DQE352" s="59"/>
      <c r="DQF352" s="59"/>
      <c r="DQG352" s="59"/>
      <c r="DQH352" s="59"/>
      <c r="DQI352" s="59"/>
      <c r="DQJ352" s="59"/>
      <c r="DQK352" s="59"/>
      <c r="DQL352" s="59"/>
      <c r="DQM352" s="59"/>
      <c r="DQN352" s="59"/>
      <c r="DQO352" s="59"/>
      <c r="DQP352" s="59"/>
      <c r="DQQ352" s="59"/>
      <c r="DQR352" s="59"/>
      <c r="DQS352" s="59"/>
      <c r="DQT352" s="59"/>
      <c r="DQU352" s="59"/>
      <c r="DQV352" s="59"/>
      <c r="DQW352" s="59"/>
      <c r="DQX352" s="59"/>
      <c r="DQY352" s="59"/>
      <c r="DQZ352" s="59"/>
      <c r="DRA352" s="59"/>
      <c r="DRB352" s="59"/>
      <c r="DRC352" s="59"/>
      <c r="DRD352" s="59"/>
      <c r="DRE352" s="59"/>
      <c r="DRF352" s="59"/>
      <c r="DRG352" s="59"/>
      <c r="DRH352" s="59"/>
      <c r="DRI352" s="59"/>
      <c r="DRJ352" s="59"/>
      <c r="DRK352" s="59"/>
      <c r="DRL352" s="59"/>
      <c r="DRM352" s="59"/>
      <c r="DRN352" s="59"/>
      <c r="DRO352" s="59"/>
      <c r="DRP352" s="59"/>
      <c r="DRQ352" s="59"/>
      <c r="DRR352" s="59"/>
      <c r="DRS352" s="59"/>
      <c r="DRT352" s="59"/>
      <c r="DRU352" s="59"/>
      <c r="DRV352" s="59"/>
      <c r="DRW352" s="59"/>
      <c r="DRX352" s="59"/>
      <c r="DRY352" s="59"/>
      <c r="DRZ352" s="59"/>
      <c r="DSA352" s="59"/>
      <c r="DSB352" s="59"/>
      <c r="DSC352" s="59"/>
      <c r="DSD352" s="59"/>
      <c r="DSE352" s="59"/>
      <c r="DSF352" s="59"/>
      <c r="DSG352" s="59"/>
      <c r="DSH352" s="59"/>
      <c r="DSI352" s="59"/>
      <c r="DSJ352" s="59"/>
      <c r="DSK352" s="59"/>
      <c r="DSL352" s="59"/>
      <c r="DSM352" s="59"/>
      <c r="DSN352" s="59"/>
      <c r="DSO352" s="59"/>
      <c r="DSP352" s="59"/>
      <c r="DSQ352" s="59"/>
      <c r="DSR352" s="59"/>
      <c r="DSS352" s="59"/>
      <c r="DST352" s="59"/>
      <c r="DSU352" s="59"/>
      <c r="DSV352" s="59"/>
      <c r="DSW352" s="59"/>
      <c r="DSX352" s="59"/>
      <c r="DSY352" s="59"/>
      <c r="DSZ352" s="59"/>
      <c r="DTA352" s="59"/>
      <c r="DTB352" s="59"/>
      <c r="DTC352" s="59"/>
      <c r="DTD352" s="59"/>
      <c r="DTE352" s="59"/>
      <c r="DTF352" s="59"/>
      <c r="DTG352" s="59"/>
      <c r="DTH352" s="59"/>
      <c r="DTI352" s="59"/>
      <c r="DTJ352" s="59"/>
      <c r="DTK352" s="59"/>
      <c r="DTL352" s="59"/>
      <c r="DTM352" s="59"/>
      <c r="DTN352" s="59"/>
      <c r="DTO352" s="59"/>
      <c r="DTP352" s="59"/>
      <c r="DTQ352" s="59"/>
      <c r="DTR352" s="59"/>
      <c r="DTS352" s="59"/>
      <c r="DTT352" s="59"/>
      <c r="DTU352" s="59"/>
      <c r="DTV352" s="59"/>
      <c r="DTW352" s="59"/>
      <c r="DTX352" s="59"/>
      <c r="DTY352" s="59"/>
      <c r="DTZ352" s="59"/>
      <c r="DUA352" s="59"/>
      <c r="DUB352" s="59"/>
      <c r="DUC352" s="59"/>
      <c r="DUD352" s="59"/>
      <c r="DUE352" s="59"/>
      <c r="DUF352" s="59"/>
      <c r="DUG352" s="59"/>
      <c r="DUH352" s="59"/>
      <c r="DUI352" s="59"/>
      <c r="DUJ352" s="59"/>
      <c r="DUK352" s="59"/>
      <c r="DUL352" s="59"/>
      <c r="DUM352" s="59"/>
      <c r="DUN352" s="59"/>
      <c r="DUO352" s="59"/>
      <c r="DUP352" s="59"/>
      <c r="DUQ352" s="59"/>
      <c r="DUR352" s="59"/>
      <c r="DUS352" s="59"/>
      <c r="DUT352" s="59"/>
      <c r="DUU352" s="59"/>
      <c r="DUV352" s="59"/>
      <c r="DUW352" s="59"/>
      <c r="DUX352" s="59"/>
      <c r="DUY352" s="59"/>
      <c r="DUZ352" s="59"/>
      <c r="DVA352" s="59"/>
      <c r="DVB352" s="59"/>
      <c r="DVC352" s="59"/>
      <c r="DVD352" s="59"/>
      <c r="DVE352" s="59"/>
      <c r="DVF352" s="59"/>
      <c r="DVG352" s="59"/>
      <c r="DVH352" s="59"/>
      <c r="DVI352" s="59"/>
      <c r="DVJ352" s="59"/>
      <c r="DVK352" s="59"/>
      <c r="DVL352" s="59"/>
      <c r="DVM352" s="59"/>
      <c r="DVN352" s="59"/>
      <c r="DVO352" s="59"/>
      <c r="DVP352" s="59"/>
      <c r="DVQ352" s="59"/>
      <c r="DVR352" s="59"/>
      <c r="DVS352" s="59"/>
      <c r="DVT352" s="59"/>
      <c r="DVU352" s="59"/>
      <c r="DVV352" s="59"/>
      <c r="DVW352" s="59"/>
      <c r="DVX352" s="59"/>
      <c r="DVY352" s="59"/>
      <c r="DVZ352" s="59"/>
      <c r="DWA352" s="59"/>
      <c r="DWB352" s="59"/>
      <c r="DWC352" s="59"/>
      <c r="DWD352" s="59"/>
      <c r="DWE352" s="59"/>
      <c r="DWF352" s="59"/>
      <c r="DWG352" s="59"/>
      <c r="DWH352" s="59"/>
      <c r="DWI352" s="59"/>
      <c r="DWJ352" s="59"/>
      <c r="DWK352" s="59"/>
      <c r="DWL352" s="59"/>
      <c r="DWM352" s="59"/>
      <c r="DWN352" s="59"/>
      <c r="DWO352" s="59"/>
      <c r="DWP352" s="59"/>
      <c r="DWQ352" s="59"/>
      <c r="DWR352" s="59"/>
      <c r="DWS352" s="59"/>
      <c r="DWT352" s="59"/>
      <c r="DWU352" s="59"/>
      <c r="DWV352" s="59"/>
      <c r="DWW352" s="59"/>
      <c r="DWX352" s="59"/>
      <c r="DWY352" s="59"/>
      <c r="DWZ352" s="59"/>
      <c r="DXA352" s="59"/>
      <c r="DXB352" s="59"/>
      <c r="DXC352" s="59"/>
      <c r="DXD352" s="59"/>
      <c r="DXE352" s="59"/>
      <c r="DXF352" s="59"/>
      <c r="DXG352" s="59"/>
      <c r="DXH352" s="59"/>
      <c r="DXI352" s="59"/>
      <c r="DXJ352" s="59"/>
      <c r="DXK352" s="59"/>
      <c r="DXL352" s="59"/>
      <c r="DXM352" s="59"/>
      <c r="DXN352" s="59"/>
      <c r="DXO352" s="59"/>
      <c r="DXP352" s="59"/>
      <c r="DXQ352" s="59"/>
      <c r="DXR352" s="59"/>
      <c r="DXS352" s="59"/>
      <c r="DXT352" s="59"/>
      <c r="DXU352" s="59"/>
      <c r="DXV352" s="59"/>
      <c r="DXW352" s="59"/>
      <c r="DXX352" s="59"/>
      <c r="DXY352" s="59"/>
      <c r="DXZ352" s="59"/>
      <c r="DYA352" s="59"/>
      <c r="DYB352" s="59"/>
      <c r="DYC352" s="59"/>
      <c r="DYD352" s="59"/>
      <c r="DYE352" s="59"/>
      <c r="DYF352" s="59"/>
      <c r="DYG352" s="59"/>
      <c r="DYH352" s="59"/>
      <c r="DYI352" s="59"/>
      <c r="DYJ352" s="59"/>
      <c r="DYK352" s="59"/>
      <c r="DYL352" s="59"/>
      <c r="DYM352" s="59"/>
      <c r="DYN352" s="59"/>
      <c r="DYO352" s="59"/>
      <c r="DYP352" s="59"/>
      <c r="DYQ352" s="59"/>
      <c r="DYR352" s="59"/>
      <c r="DYS352" s="59"/>
      <c r="DYT352" s="59"/>
      <c r="DYU352" s="59"/>
      <c r="DYV352" s="59"/>
      <c r="DYW352" s="59"/>
      <c r="DYX352" s="59"/>
      <c r="DYY352" s="59"/>
      <c r="DYZ352" s="59"/>
      <c r="DZA352" s="59"/>
      <c r="DZB352" s="59"/>
      <c r="DZC352" s="59"/>
      <c r="DZD352" s="59"/>
      <c r="DZE352" s="59"/>
      <c r="DZF352" s="59"/>
      <c r="DZG352" s="59"/>
      <c r="DZH352" s="59"/>
      <c r="DZI352" s="59"/>
      <c r="DZJ352" s="59"/>
      <c r="DZK352" s="59"/>
      <c r="DZL352" s="59"/>
      <c r="DZM352" s="59"/>
      <c r="DZN352" s="59"/>
      <c r="DZO352" s="59"/>
      <c r="DZP352" s="59"/>
      <c r="DZQ352" s="59"/>
      <c r="DZR352" s="59"/>
      <c r="DZS352" s="59"/>
      <c r="DZT352" s="59"/>
      <c r="DZU352" s="59"/>
      <c r="DZV352" s="59"/>
      <c r="DZW352" s="59"/>
      <c r="DZX352" s="59"/>
      <c r="DZY352" s="59"/>
      <c r="DZZ352" s="59"/>
      <c r="EAA352" s="59"/>
      <c r="EAB352" s="59"/>
      <c r="EAC352" s="59"/>
      <c r="EAD352" s="59"/>
      <c r="EAE352" s="59"/>
      <c r="EAF352" s="59"/>
      <c r="EAG352" s="59"/>
      <c r="EAH352" s="59"/>
      <c r="EAI352" s="59"/>
      <c r="EAJ352" s="59"/>
      <c r="EAK352" s="59"/>
      <c r="EAL352" s="59"/>
      <c r="EAM352" s="59"/>
      <c r="EAN352" s="59"/>
      <c r="EAO352" s="59"/>
      <c r="EAP352" s="59"/>
      <c r="EAQ352" s="59"/>
      <c r="EAR352" s="59"/>
      <c r="EAS352" s="59"/>
      <c r="EAT352" s="59"/>
      <c r="EAU352" s="59"/>
      <c r="EAV352" s="59"/>
      <c r="EAW352" s="59"/>
      <c r="EAX352" s="59"/>
      <c r="EAY352" s="59"/>
      <c r="EAZ352" s="59"/>
      <c r="EBA352" s="59"/>
      <c r="EBB352" s="59"/>
      <c r="EBC352" s="59"/>
      <c r="EBD352" s="59"/>
      <c r="EBE352" s="59"/>
      <c r="EBF352" s="59"/>
      <c r="EBG352" s="59"/>
      <c r="EBH352" s="59"/>
      <c r="EBI352" s="59"/>
      <c r="EBJ352" s="59"/>
      <c r="EBK352" s="59"/>
      <c r="EBL352" s="59"/>
      <c r="EBM352" s="59"/>
      <c r="EBN352" s="59"/>
      <c r="EBO352" s="59"/>
      <c r="EBP352" s="59"/>
      <c r="EBQ352" s="59"/>
      <c r="EBR352" s="59"/>
      <c r="EBS352" s="59"/>
      <c r="EBT352" s="59"/>
      <c r="EBU352" s="59"/>
      <c r="EBV352" s="59"/>
      <c r="EBW352" s="59"/>
      <c r="EBX352" s="59"/>
      <c r="EBY352" s="59"/>
      <c r="EBZ352" s="59"/>
      <c r="ECA352" s="59"/>
      <c r="ECB352" s="59"/>
      <c r="ECC352" s="59"/>
      <c r="ECD352" s="59"/>
      <c r="ECE352" s="59"/>
      <c r="ECF352" s="59"/>
      <c r="ECG352" s="59"/>
      <c r="ECH352" s="59"/>
      <c r="ECI352" s="59"/>
      <c r="ECJ352" s="59"/>
      <c r="ECK352" s="59"/>
      <c r="ECL352" s="59"/>
      <c r="ECM352" s="59"/>
      <c r="ECN352" s="59"/>
      <c r="ECO352" s="59"/>
      <c r="ECP352" s="59"/>
      <c r="ECQ352" s="59"/>
      <c r="ECR352" s="59"/>
      <c r="ECS352" s="59"/>
      <c r="ECT352" s="59"/>
      <c r="ECU352" s="59"/>
      <c r="ECV352" s="59"/>
      <c r="ECW352" s="59"/>
      <c r="ECX352" s="59"/>
      <c r="ECY352" s="59"/>
      <c r="ECZ352" s="59"/>
      <c r="EDA352" s="59"/>
      <c r="EDB352" s="59"/>
      <c r="EDC352" s="59"/>
      <c r="EDD352" s="59"/>
      <c r="EDE352" s="59"/>
      <c r="EDF352" s="59"/>
      <c r="EDG352" s="59"/>
      <c r="EDH352" s="59"/>
      <c r="EDI352" s="59"/>
      <c r="EDJ352" s="59"/>
      <c r="EDK352" s="59"/>
      <c r="EDL352" s="59"/>
      <c r="EDM352" s="59"/>
      <c r="EDN352" s="59"/>
      <c r="EDO352" s="59"/>
      <c r="EDP352" s="59"/>
      <c r="EDQ352" s="59"/>
      <c r="EDR352" s="59"/>
      <c r="EDS352" s="59"/>
      <c r="EDT352" s="59"/>
      <c r="EDU352" s="59"/>
      <c r="EDV352" s="59"/>
      <c r="EDW352" s="59"/>
      <c r="EDX352" s="59"/>
      <c r="EDY352" s="59"/>
      <c r="EDZ352" s="59"/>
      <c r="EEA352" s="59"/>
      <c r="EEB352" s="59"/>
      <c r="EEC352" s="59"/>
      <c r="EED352" s="59"/>
      <c r="EEE352" s="59"/>
      <c r="EEF352" s="59"/>
      <c r="EEG352" s="59"/>
      <c r="EEH352" s="59"/>
      <c r="EEI352" s="59"/>
      <c r="EEJ352" s="59"/>
      <c r="EEK352" s="59"/>
      <c r="EEL352" s="59"/>
      <c r="EEM352" s="59"/>
      <c r="EEN352" s="59"/>
      <c r="EEO352" s="59"/>
      <c r="EEP352" s="59"/>
      <c r="EEQ352" s="59"/>
      <c r="EER352" s="59"/>
      <c r="EES352" s="59"/>
      <c r="EET352" s="59"/>
      <c r="EEU352" s="59"/>
      <c r="EEV352" s="59"/>
      <c r="EEW352" s="59"/>
      <c r="EEX352" s="59"/>
      <c r="EEY352" s="59"/>
      <c r="EEZ352" s="59"/>
      <c r="EFA352" s="59"/>
      <c r="EFB352" s="59"/>
      <c r="EFC352" s="59"/>
      <c r="EFD352" s="59"/>
      <c r="EFE352" s="59"/>
      <c r="EFF352" s="59"/>
      <c r="EFG352" s="59"/>
      <c r="EFH352" s="59"/>
      <c r="EFI352" s="59"/>
      <c r="EFJ352" s="59"/>
      <c r="EFK352" s="59"/>
      <c r="EFL352" s="59"/>
      <c r="EFM352" s="59"/>
      <c r="EFN352" s="59"/>
      <c r="EFO352" s="59"/>
      <c r="EFP352" s="59"/>
      <c r="EFQ352" s="59"/>
      <c r="EFR352" s="59"/>
      <c r="EFS352" s="59"/>
      <c r="EFT352" s="59"/>
      <c r="EFU352" s="59"/>
      <c r="EFV352" s="59"/>
      <c r="EFW352" s="59"/>
      <c r="EFX352" s="59"/>
      <c r="EFY352" s="59"/>
      <c r="EFZ352" s="59"/>
      <c r="EGA352" s="59"/>
      <c r="EGB352" s="59"/>
      <c r="EGC352" s="59"/>
      <c r="EGD352" s="59"/>
      <c r="EGE352" s="59"/>
      <c r="EGF352" s="59"/>
      <c r="EGG352" s="59"/>
      <c r="EGH352" s="59"/>
      <c r="EGI352" s="59"/>
      <c r="EGJ352" s="59"/>
      <c r="EGK352" s="59"/>
      <c r="EGL352" s="59"/>
      <c r="EGM352" s="59"/>
      <c r="EGN352" s="59"/>
      <c r="EGO352" s="59"/>
      <c r="EGP352" s="59"/>
      <c r="EGQ352" s="59"/>
      <c r="EGR352" s="59"/>
      <c r="EGS352" s="59"/>
      <c r="EGT352" s="59"/>
      <c r="EGU352" s="59"/>
      <c r="EGV352" s="59"/>
      <c r="EGW352" s="59"/>
      <c r="EGX352" s="59"/>
      <c r="EGY352" s="59"/>
      <c r="EGZ352" s="59"/>
      <c r="EHA352" s="59"/>
      <c r="EHB352" s="59"/>
      <c r="EHC352" s="59"/>
      <c r="EHD352" s="59"/>
      <c r="EHE352" s="59"/>
      <c r="EHF352" s="59"/>
      <c r="EHG352" s="59"/>
      <c r="EHH352" s="59"/>
      <c r="EHI352" s="59"/>
      <c r="EHJ352" s="59"/>
      <c r="EHK352" s="59"/>
      <c r="EHL352" s="59"/>
      <c r="EHM352" s="59"/>
      <c r="EHN352" s="59"/>
      <c r="EHO352" s="59"/>
      <c r="EHP352" s="59"/>
      <c r="EHQ352" s="59"/>
      <c r="EHR352" s="59"/>
      <c r="EHS352" s="59"/>
      <c r="EHT352" s="59"/>
      <c r="EHU352" s="59"/>
      <c r="EHV352" s="59"/>
      <c r="EHW352" s="59"/>
      <c r="EHX352" s="59"/>
      <c r="EHY352" s="59"/>
      <c r="EHZ352" s="59"/>
      <c r="EIA352" s="59"/>
      <c r="EIB352" s="59"/>
      <c r="EIC352" s="59"/>
      <c r="EID352" s="59"/>
      <c r="EIE352" s="59"/>
      <c r="EIF352" s="59"/>
      <c r="EIG352" s="59"/>
      <c r="EIH352" s="59"/>
      <c r="EII352" s="59"/>
      <c r="EIJ352" s="59"/>
      <c r="EIK352" s="59"/>
      <c r="EIL352" s="59"/>
      <c r="EIM352" s="59"/>
      <c r="EIN352" s="59"/>
      <c r="EIO352" s="59"/>
      <c r="EIP352" s="59"/>
      <c r="EIQ352" s="59"/>
      <c r="EIR352" s="59"/>
      <c r="EIS352" s="59"/>
      <c r="EIT352" s="59"/>
      <c r="EIU352" s="59"/>
      <c r="EIV352" s="59"/>
      <c r="EIW352" s="59"/>
      <c r="EIX352" s="59"/>
      <c r="EIY352" s="59"/>
      <c r="EIZ352" s="59"/>
      <c r="EJA352" s="59"/>
      <c r="EJB352" s="59"/>
      <c r="EJC352" s="59"/>
      <c r="EJD352" s="59"/>
      <c r="EJE352" s="59"/>
      <c r="EJF352" s="59"/>
      <c r="EJG352" s="59"/>
      <c r="EJH352" s="59"/>
      <c r="EJI352" s="59"/>
      <c r="EJJ352" s="59"/>
      <c r="EJK352" s="59"/>
      <c r="EJL352" s="59"/>
      <c r="EJM352" s="59"/>
      <c r="EJN352" s="59"/>
      <c r="EJO352" s="59"/>
      <c r="EJP352" s="59"/>
      <c r="EJQ352" s="59"/>
      <c r="EJR352" s="59"/>
      <c r="EJS352" s="59"/>
      <c r="EJT352" s="59"/>
      <c r="EJU352" s="59"/>
      <c r="EJV352" s="59"/>
      <c r="EJW352" s="59"/>
      <c r="EJX352" s="59"/>
      <c r="EJY352" s="59"/>
      <c r="EJZ352" s="59"/>
      <c r="EKA352" s="59"/>
      <c r="EKB352" s="59"/>
      <c r="EKC352" s="59"/>
      <c r="EKD352" s="59"/>
      <c r="EKE352" s="59"/>
      <c r="EKF352" s="59"/>
      <c r="EKG352" s="59"/>
      <c r="EKH352" s="59"/>
      <c r="EKI352" s="59"/>
      <c r="EKJ352" s="59"/>
      <c r="EKK352" s="59"/>
      <c r="EKL352" s="59"/>
      <c r="EKM352" s="59"/>
      <c r="EKN352" s="59"/>
      <c r="EKO352" s="59"/>
      <c r="EKP352" s="59"/>
      <c r="EKQ352" s="59"/>
      <c r="EKR352" s="59"/>
      <c r="EKS352" s="59"/>
      <c r="EKT352" s="59"/>
      <c r="EKU352" s="59"/>
      <c r="EKV352" s="59"/>
      <c r="EKW352" s="59"/>
      <c r="EKX352" s="59"/>
      <c r="EKY352" s="59"/>
      <c r="EKZ352" s="59"/>
      <c r="ELA352" s="59"/>
      <c r="ELB352" s="59"/>
      <c r="ELC352" s="59"/>
      <c r="ELD352" s="59"/>
      <c r="ELE352" s="59"/>
      <c r="ELF352" s="59"/>
      <c r="ELG352" s="59"/>
      <c r="ELH352" s="59"/>
      <c r="ELI352" s="59"/>
      <c r="ELJ352" s="59"/>
      <c r="ELK352" s="59"/>
      <c r="ELL352" s="59"/>
      <c r="ELM352" s="59"/>
      <c r="ELN352" s="59"/>
      <c r="ELO352" s="59"/>
      <c r="ELP352" s="59"/>
      <c r="ELQ352" s="59"/>
      <c r="ELR352" s="59"/>
      <c r="ELS352" s="59"/>
      <c r="ELT352" s="59"/>
      <c r="ELU352" s="59"/>
      <c r="ELV352" s="59"/>
      <c r="ELW352" s="59"/>
      <c r="ELX352" s="59"/>
      <c r="ELY352" s="59"/>
      <c r="ELZ352" s="59"/>
      <c r="EMA352" s="59"/>
      <c r="EMB352" s="59"/>
      <c r="EMC352" s="59"/>
      <c r="EMD352" s="59"/>
      <c r="EME352" s="59"/>
      <c r="EMF352" s="59"/>
      <c r="EMG352" s="59"/>
      <c r="EMH352" s="59"/>
      <c r="EMI352" s="59"/>
      <c r="EMJ352" s="59"/>
      <c r="EMK352" s="59"/>
      <c r="EML352" s="59"/>
      <c r="EMM352" s="59"/>
      <c r="EMN352" s="59"/>
      <c r="EMO352" s="59"/>
      <c r="EMP352" s="59"/>
      <c r="EMQ352" s="59"/>
      <c r="EMR352" s="59"/>
      <c r="EMS352" s="59"/>
      <c r="EMT352" s="59"/>
      <c r="EMU352" s="59"/>
      <c r="EMV352" s="59"/>
      <c r="EMW352" s="59"/>
      <c r="EMX352" s="59"/>
      <c r="EMY352" s="59"/>
      <c r="EMZ352" s="59"/>
      <c r="ENA352" s="59"/>
      <c r="ENB352" s="59"/>
      <c r="ENC352" s="59"/>
      <c r="END352" s="59"/>
      <c r="ENE352" s="59"/>
      <c r="ENF352" s="59"/>
      <c r="ENG352" s="59"/>
      <c r="ENH352" s="59"/>
      <c r="ENI352" s="59"/>
      <c r="ENJ352" s="59"/>
      <c r="ENK352" s="59"/>
      <c r="ENL352" s="59"/>
      <c r="ENM352" s="59"/>
      <c r="ENN352" s="59"/>
      <c r="ENO352" s="59"/>
      <c r="ENP352" s="59"/>
      <c r="ENQ352" s="59"/>
      <c r="ENR352" s="59"/>
      <c r="ENS352" s="59"/>
      <c r="ENT352" s="59"/>
      <c r="ENU352" s="59"/>
      <c r="ENV352" s="59"/>
      <c r="ENW352" s="59"/>
      <c r="ENX352" s="59"/>
      <c r="ENY352" s="59"/>
      <c r="ENZ352" s="59"/>
      <c r="EOA352" s="59"/>
      <c r="EOB352" s="59"/>
      <c r="EOC352" s="59"/>
      <c r="EOD352" s="59"/>
      <c r="EOE352" s="59"/>
      <c r="EOF352" s="59"/>
      <c r="EOG352" s="59"/>
      <c r="EOH352" s="59"/>
      <c r="EOI352" s="59"/>
      <c r="EOJ352" s="59"/>
      <c r="EOK352" s="59"/>
      <c r="EOL352" s="59"/>
      <c r="EOM352" s="59"/>
      <c r="EON352" s="59"/>
      <c r="EOO352" s="59"/>
      <c r="EOP352" s="59"/>
      <c r="EOQ352" s="59"/>
      <c r="EOR352" s="59"/>
      <c r="EOS352" s="59"/>
      <c r="EOT352" s="59"/>
      <c r="EOU352" s="59"/>
      <c r="EOV352" s="59"/>
      <c r="EOW352" s="59"/>
      <c r="EOX352" s="59"/>
      <c r="EOY352" s="59"/>
      <c r="EOZ352" s="59"/>
      <c r="EPA352" s="59"/>
      <c r="EPB352" s="59"/>
      <c r="EPC352" s="59"/>
      <c r="EPD352" s="59"/>
      <c r="EPE352" s="59"/>
      <c r="EPF352" s="59"/>
      <c r="EPG352" s="59"/>
      <c r="EPH352" s="59"/>
      <c r="EPI352" s="59"/>
      <c r="EPJ352" s="59"/>
      <c r="EPK352" s="59"/>
      <c r="EPL352" s="59"/>
      <c r="EPM352" s="59"/>
      <c r="EPN352" s="59"/>
      <c r="EPO352" s="59"/>
      <c r="EPP352" s="59"/>
      <c r="EPQ352" s="59"/>
      <c r="EPR352" s="59"/>
      <c r="EPS352" s="59"/>
      <c r="EPT352" s="59"/>
      <c r="EPU352" s="59"/>
      <c r="EPV352" s="59"/>
      <c r="EPW352" s="59"/>
      <c r="EPX352" s="59"/>
      <c r="EPY352" s="59"/>
      <c r="EPZ352" s="59"/>
      <c r="EQA352" s="59"/>
      <c r="EQB352" s="59"/>
      <c r="EQC352" s="59"/>
      <c r="EQD352" s="59"/>
      <c r="EQE352" s="59"/>
      <c r="EQF352" s="59"/>
      <c r="EQG352" s="59"/>
      <c r="EQH352" s="59"/>
      <c r="EQI352" s="59"/>
      <c r="EQJ352" s="59"/>
      <c r="EQK352" s="59"/>
      <c r="EQL352" s="59"/>
      <c r="EQM352" s="59"/>
      <c r="EQN352" s="59"/>
      <c r="EQO352" s="59"/>
      <c r="EQP352" s="59"/>
      <c r="EQQ352" s="59"/>
      <c r="EQR352" s="59"/>
      <c r="EQS352" s="59"/>
      <c r="EQT352" s="59"/>
      <c r="EQU352" s="59"/>
      <c r="EQV352" s="59"/>
      <c r="EQW352" s="59"/>
      <c r="EQX352" s="59"/>
      <c r="EQY352" s="59"/>
      <c r="EQZ352" s="59"/>
      <c r="ERA352" s="59"/>
      <c r="ERB352" s="59"/>
      <c r="ERC352" s="59"/>
      <c r="ERD352" s="59"/>
      <c r="ERE352" s="59"/>
      <c r="ERF352" s="59"/>
      <c r="ERG352" s="59"/>
      <c r="ERH352" s="59"/>
      <c r="ERI352" s="59"/>
      <c r="ERJ352" s="59"/>
      <c r="ERK352" s="59"/>
      <c r="ERL352" s="59"/>
      <c r="ERM352" s="59"/>
      <c r="ERN352" s="59"/>
      <c r="ERO352" s="59"/>
      <c r="ERP352" s="59"/>
      <c r="ERQ352" s="59"/>
      <c r="ERR352" s="59"/>
      <c r="ERS352" s="59"/>
      <c r="ERT352" s="59"/>
      <c r="ERU352" s="59"/>
      <c r="ERV352" s="59"/>
      <c r="ERW352" s="59"/>
      <c r="ERX352" s="59"/>
      <c r="ERY352" s="59"/>
      <c r="ERZ352" s="59"/>
      <c r="ESA352" s="59"/>
      <c r="ESB352" s="59"/>
      <c r="ESC352" s="59"/>
      <c r="ESD352" s="59"/>
      <c r="ESE352" s="59"/>
      <c r="ESF352" s="59"/>
      <c r="ESG352" s="59"/>
      <c r="ESH352" s="59"/>
      <c r="ESI352" s="59"/>
      <c r="ESJ352" s="59"/>
      <c r="ESK352" s="59"/>
      <c r="ESL352" s="59"/>
      <c r="ESM352" s="59"/>
      <c r="ESN352" s="59"/>
      <c r="ESO352" s="59"/>
      <c r="ESP352" s="59"/>
      <c r="ESQ352" s="59"/>
      <c r="ESR352" s="59"/>
      <c r="ESS352" s="59"/>
      <c r="EST352" s="59"/>
      <c r="ESU352" s="59"/>
      <c r="ESV352" s="59"/>
      <c r="ESW352" s="59"/>
      <c r="ESX352" s="59"/>
      <c r="ESY352" s="59"/>
      <c r="ESZ352" s="59"/>
      <c r="ETA352" s="59"/>
      <c r="ETB352" s="59"/>
      <c r="ETC352" s="59"/>
      <c r="ETD352" s="59"/>
      <c r="ETE352" s="59"/>
      <c r="ETF352" s="59"/>
      <c r="ETG352" s="59"/>
      <c r="ETH352" s="59"/>
      <c r="ETI352" s="59"/>
      <c r="ETJ352" s="59"/>
      <c r="ETK352" s="59"/>
      <c r="ETL352" s="59"/>
      <c r="ETM352" s="59"/>
      <c r="ETN352" s="59"/>
      <c r="ETO352" s="59"/>
      <c r="ETP352" s="59"/>
      <c r="ETQ352" s="59"/>
      <c r="ETR352" s="59"/>
      <c r="ETS352" s="59"/>
      <c r="ETT352" s="59"/>
      <c r="ETU352" s="59"/>
      <c r="ETV352" s="59"/>
      <c r="ETW352" s="59"/>
      <c r="ETX352" s="59"/>
      <c r="ETY352" s="59"/>
      <c r="ETZ352" s="59"/>
      <c r="EUA352" s="59"/>
      <c r="EUB352" s="59"/>
      <c r="EUC352" s="59"/>
      <c r="EUD352" s="59"/>
      <c r="EUE352" s="59"/>
      <c r="EUF352" s="59"/>
      <c r="EUG352" s="59"/>
      <c r="EUH352" s="59"/>
      <c r="EUI352" s="59"/>
      <c r="EUJ352" s="59"/>
      <c r="EUK352" s="59"/>
      <c r="EUL352" s="59"/>
      <c r="EUM352" s="59"/>
      <c r="EUN352" s="59"/>
      <c r="EUO352" s="59"/>
      <c r="EUP352" s="59"/>
      <c r="EUQ352" s="59"/>
      <c r="EUR352" s="59"/>
      <c r="EUS352" s="59"/>
      <c r="EUT352" s="59"/>
      <c r="EUU352" s="59"/>
      <c r="EUV352" s="59"/>
      <c r="EUW352" s="59"/>
      <c r="EUX352" s="59"/>
      <c r="EUY352" s="59"/>
      <c r="EUZ352" s="59"/>
      <c r="EVA352" s="59"/>
      <c r="EVB352" s="59"/>
      <c r="EVC352" s="59"/>
      <c r="EVD352" s="59"/>
      <c r="EVE352" s="59"/>
      <c r="EVF352" s="59"/>
      <c r="EVG352" s="59"/>
      <c r="EVH352" s="59"/>
      <c r="EVI352" s="59"/>
      <c r="EVJ352" s="59"/>
      <c r="EVK352" s="59"/>
      <c r="EVL352" s="59"/>
      <c r="EVM352" s="59"/>
      <c r="EVN352" s="59"/>
      <c r="EVO352" s="59"/>
      <c r="EVP352" s="59"/>
      <c r="EVQ352" s="59"/>
      <c r="EVR352" s="59"/>
      <c r="EVS352" s="59"/>
      <c r="EVT352" s="59"/>
      <c r="EVU352" s="59"/>
      <c r="EVV352" s="59"/>
      <c r="EVW352" s="59"/>
      <c r="EVX352" s="59"/>
      <c r="EVY352" s="59"/>
      <c r="EVZ352" s="59"/>
      <c r="EWA352" s="59"/>
      <c r="EWB352" s="59"/>
      <c r="EWC352" s="59"/>
      <c r="EWD352" s="59"/>
      <c r="EWE352" s="59"/>
      <c r="EWF352" s="59"/>
      <c r="EWG352" s="59"/>
      <c r="EWH352" s="59"/>
      <c r="EWI352" s="59"/>
      <c r="EWJ352" s="59"/>
      <c r="EWK352" s="59"/>
      <c r="EWL352" s="59"/>
      <c r="EWM352" s="59"/>
      <c r="EWN352" s="59"/>
      <c r="EWO352" s="59"/>
      <c r="EWP352" s="59"/>
      <c r="EWQ352" s="59"/>
      <c r="EWR352" s="59"/>
      <c r="EWS352" s="59"/>
      <c r="EWT352" s="59"/>
      <c r="EWU352" s="59"/>
      <c r="EWV352" s="59"/>
      <c r="EWW352" s="59"/>
      <c r="EWX352" s="59"/>
      <c r="EWY352" s="59"/>
      <c r="EWZ352" s="59"/>
      <c r="EXA352" s="59"/>
      <c r="EXB352" s="59"/>
      <c r="EXC352" s="59"/>
      <c r="EXD352" s="59"/>
      <c r="EXE352" s="59"/>
      <c r="EXF352" s="59"/>
      <c r="EXG352" s="59"/>
      <c r="EXH352" s="59"/>
      <c r="EXI352" s="59"/>
      <c r="EXJ352" s="59"/>
      <c r="EXK352" s="59"/>
      <c r="EXL352" s="59"/>
      <c r="EXM352" s="59"/>
      <c r="EXN352" s="59"/>
      <c r="EXO352" s="59"/>
      <c r="EXP352" s="59"/>
      <c r="EXQ352" s="59"/>
      <c r="EXR352" s="59"/>
      <c r="EXS352" s="59"/>
      <c r="EXT352" s="59"/>
      <c r="EXU352" s="59"/>
      <c r="EXV352" s="59"/>
      <c r="EXW352" s="59"/>
      <c r="EXX352" s="59"/>
      <c r="EXY352" s="59"/>
      <c r="EXZ352" s="59"/>
      <c r="EYA352" s="59"/>
      <c r="EYB352" s="59"/>
      <c r="EYC352" s="59"/>
      <c r="EYD352" s="59"/>
      <c r="EYE352" s="59"/>
      <c r="EYF352" s="59"/>
      <c r="EYG352" s="59"/>
      <c r="EYH352" s="59"/>
      <c r="EYI352" s="59"/>
      <c r="EYJ352" s="59"/>
      <c r="EYK352" s="59"/>
      <c r="EYL352" s="59"/>
      <c r="EYM352" s="59"/>
      <c r="EYN352" s="59"/>
      <c r="EYO352" s="59"/>
      <c r="EYP352" s="59"/>
      <c r="EYQ352" s="59"/>
      <c r="EYR352" s="59"/>
      <c r="EYS352" s="59"/>
      <c r="EYT352" s="59"/>
      <c r="EYU352" s="59"/>
      <c r="EYV352" s="59"/>
      <c r="EYW352" s="59"/>
      <c r="EYX352" s="59"/>
      <c r="EYY352" s="59"/>
      <c r="EYZ352" s="59"/>
      <c r="EZA352" s="59"/>
      <c r="EZB352" s="59"/>
      <c r="EZC352" s="59"/>
      <c r="EZD352" s="59"/>
      <c r="EZE352" s="59"/>
      <c r="EZF352" s="59"/>
      <c r="EZG352" s="59"/>
      <c r="EZH352" s="59"/>
      <c r="EZI352" s="59"/>
      <c r="EZJ352" s="59"/>
      <c r="EZK352" s="59"/>
      <c r="EZL352" s="59"/>
      <c r="EZM352" s="59"/>
      <c r="EZN352" s="59"/>
      <c r="EZO352" s="59"/>
      <c r="EZP352" s="59"/>
      <c r="EZQ352" s="59"/>
      <c r="EZR352" s="59"/>
      <c r="EZS352" s="59"/>
      <c r="EZT352" s="59"/>
      <c r="EZU352" s="59"/>
      <c r="EZV352" s="59"/>
      <c r="EZW352" s="59"/>
      <c r="EZX352" s="59"/>
      <c r="EZY352" s="59"/>
      <c r="EZZ352" s="59"/>
      <c r="FAA352" s="59"/>
      <c r="FAB352" s="59"/>
      <c r="FAC352" s="59"/>
      <c r="FAD352" s="59"/>
      <c r="FAE352" s="59"/>
      <c r="FAF352" s="59"/>
      <c r="FAG352" s="59"/>
      <c r="FAH352" s="59"/>
      <c r="FAI352" s="59"/>
      <c r="FAJ352" s="59"/>
      <c r="FAK352" s="59"/>
      <c r="FAL352" s="59"/>
      <c r="FAM352" s="59"/>
      <c r="FAN352" s="59"/>
      <c r="FAO352" s="59"/>
      <c r="FAP352" s="59"/>
      <c r="FAQ352" s="59"/>
      <c r="FAR352" s="59"/>
      <c r="FAS352" s="59"/>
      <c r="FAT352" s="59"/>
      <c r="FAU352" s="59"/>
      <c r="FAV352" s="59"/>
      <c r="FAW352" s="59"/>
      <c r="FAX352" s="59"/>
      <c r="FAY352" s="59"/>
      <c r="FAZ352" s="59"/>
      <c r="FBA352" s="59"/>
      <c r="FBB352" s="59"/>
      <c r="FBC352" s="59"/>
      <c r="FBD352" s="59"/>
      <c r="FBE352" s="59"/>
      <c r="FBF352" s="59"/>
      <c r="FBG352" s="59"/>
      <c r="FBH352" s="59"/>
      <c r="FBI352" s="59"/>
      <c r="FBJ352" s="59"/>
      <c r="FBK352" s="59"/>
      <c r="FBL352" s="59"/>
      <c r="FBM352" s="59"/>
      <c r="FBN352" s="59"/>
      <c r="FBO352" s="59"/>
      <c r="FBP352" s="59"/>
      <c r="FBQ352" s="59"/>
      <c r="FBR352" s="59"/>
      <c r="FBS352" s="59"/>
      <c r="FBT352" s="59"/>
      <c r="FBU352" s="59"/>
      <c r="FBV352" s="59"/>
      <c r="FBW352" s="59"/>
      <c r="FBX352" s="59"/>
      <c r="FBY352" s="59"/>
      <c r="FBZ352" s="59"/>
      <c r="FCA352" s="59"/>
      <c r="FCB352" s="59"/>
      <c r="FCC352" s="59"/>
      <c r="FCD352" s="59"/>
      <c r="FCE352" s="59"/>
      <c r="FCF352" s="59"/>
      <c r="FCG352" s="59"/>
      <c r="FCH352" s="59"/>
      <c r="FCI352" s="59"/>
      <c r="FCJ352" s="59"/>
      <c r="FCK352" s="59"/>
      <c r="FCL352" s="59"/>
      <c r="FCM352" s="59"/>
      <c r="FCN352" s="59"/>
      <c r="FCO352" s="59"/>
      <c r="FCP352" s="59"/>
      <c r="FCQ352" s="59"/>
      <c r="FCR352" s="59"/>
      <c r="FCS352" s="59"/>
      <c r="FCT352" s="59"/>
      <c r="FCU352" s="59"/>
      <c r="FCV352" s="59"/>
      <c r="FCW352" s="59"/>
      <c r="FCX352" s="59"/>
      <c r="FCY352" s="59"/>
      <c r="FCZ352" s="59"/>
      <c r="FDA352" s="59"/>
      <c r="FDB352" s="59"/>
      <c r="FDC352" s="59"/>
      <c r="FDD352" s="59"/>
      <c r="FDE352" s="59"/>
      <c r="FDF352" s="59"/>
      <c r="FDG352" s="59"/>
      <c r="FDH352" s="59"/>
      <c r="FDI352" s="59"/>
      <c r="FDJ352" s="59"/>
      <c r="FDK352" s="59"/>
      <c r="FDL352" s="59"/>
      <c r="FDM352" s="59"/>
      <c r="FDN352" s="59"/>
      <c r="FDO352" s="59"/>
      <c r="FDP352" s="59"/>
      <c r="FDQ352" s="59"/>
      <c r="FDR352" s="59"/>
      <c r="FDS352" s="59"/>
      <c r="FDT352" s="59"/>
      <c r="FDU352" s="59"/>
      <c r="FDV352" s="59"/>
      <c r="FDW352" s="59"/>
      <c r="FDX352" s="59"/>
      <c r="FDY352" s="59"/>
      <c r="FDZ352" s="59"/>
      <c r="FEA352" s="59"/>
      <c r="FEB352" s="59"/>
      <c r="FEC352" s="59"/>
      <c r="FED352" s="59"/>
      <c r="FEE352" s="59"/>
      <c r="FEF352" s="59"/>
      <c r="FEG352" s="59"/>
      <c r="FEH352" s="59"/>
      <c r="FEI352" s="59"/>
      <c r="FEJ352" s="59"/>
      <c r="FEK352" s="59"/>
      <c r="FEL352" s="59"/>
      <c r="FEM352" s="59"/>
      <c r="FEN352" s="59"/>
      <c r="FEO352" s="59"/>
      <c r="FEP352" s="59"/>
      <c r="FEQ352" s="59"/>
      <c r="FER352" s="59"/>
      <c r="FES352" s="59"/>
      <c r="FET352" s="59"/>
      <c r="FEU352" s="59"/>
      <c r="FEV352" s="59"/>
      <c r="FEW352" s="59"/>
      <c r="FEX352" s="59"/>
      <c r="FEY352" s="59"/>
      <c r="FEZ352" s="59"/>
      <c r="FFA352" s="59"/>
      <c r="FFB352" s="59"/>
      <c r="FFC352" s="59"/>
      <c r="FFD352" s="59"/>
      <c r="FFE352" s="59"/>
      <c r="FFF352" s="59"/>
      <c r="FFG352" s="59"/>
      <c r="FFH352" s="59"/>
      <c r="FFI352" s="59"/>
      <c r="FFJ352" s="59"/>
      <c r="FFK352" s="59"/>
      <c r="FFL352" s="59"/>
      <c r="FFM352" s="59"/>
      <c r="FFN352" s="59"/>
      <c r="FFO352" s="59"/>
      <c r="FFP352" s="59"/>
      <c r="FFQ352" s="59"/>
      <c r="FFR352" s="59"/>
      <c r="FFS352" s="59"/>
      <c r="FFT352" s="59"/>
      <c r="FFU352" s="59"/>
      <c r="FFV352" s="59"/>
      <c r="FFW352" s="59"/>
      <c r="FFX352" s="59"/>
      <c r="FFY352" s="59"/>
      <c r="FFZ352" s="59"/>
      <c r="FGA352" s="59"/>
      <c r="FGB352" s="59"/>
      <c r="FGC352" s="59"/>
      <c r="FGD352" s="59"/>
      <c r="FGE352" s="59"/>
      <c r="FGF352" s="59"/>
      <c r="FGG352" s="59"/>
      <c r="FGH352" s="59"/>
      <c r="FGI352" s="59"/>
      <c r="FGJ352" s="59"/>
      <c r="FGK352" s="59"/>
      <c r="FGL352" s="59"/>
      <c r="FGM352" s="59"/>
      <c r="FGN352" s="59"/>
      <c r="FGO352" s="59"/>
      <c r="FGP352" s="59"/>
      <c r="FGQ352" s="59"/>
      <c r="FGR352" s="59"/>
      <c r="FGS352" s="59"/>
      <c r="FGT352" s="59"/>
      <c r="FGU352" s="59"/>
      <c r="FGV352" s="59"/>
      <c r="FGW352" s="59"/>
      <c r="FGX352" s="59"/>
      <c r="FGY352" s="59"/>
      <c r="FGZ352" s="59"/>
      <c r="FHA352" s="59"/>
      <c r="FHB352" s="59"/>
      <c r="FHC352" s="59"/>
      <c r="FHD352" s="59"/>
      <c r="FHE352" s="59"/>
      <c r="FHF352" s="59"/>
      <c r="FHG352" s="59"/>
      <c r="FHH352" s="59"/>
      <c r="FHI352" s="59"/>
      <c r="FHJ352" s="59"/>
      <c r="FHK352" s="59"/>
      <c r="FHL352" s="59"/>
      <c r="FHM352" s="59"/>
      <c r="FHN352" s="59"/>
      <c r="FHO352" s="59"/>
      <c r="FHP352" s="59"/>
      <c r="FHQ352" s="59"/>
      <c r="FHR352" s="59"/>
      <c r="FHS352" s="59"/>
      <c r="FHT352" s="59"/>
      <c r="FHU352" s="59"/>
      <c r="FHV352" s="59"/>
      <c r="FHW352" s="59"/>
      <c r="FHX352" s="59"/>
      <c r="FHY352" s="59"/>
      <c r="FHZ352" s="59"/>
      <c r="FIA352" s="59"/>
      <c r="FIB352" s="59"/>
      <c r="FIC352" s="59"/>
      <c r="FID352" s="59"/>
      <c r="FIE352" s="59"/>
      <c r="FIF352" s="59"/>
      <c r="FIG352" s="59"/>
      <c r="FIH352" s="59"/>
      <c r="FII352" s="59"/>
      <c r="FIJ352" s="59"/>
      <c r="FIK352" s="59"/>
      <c r="FIL352" s="59"/>
      <c r="FIM352" s="59"/>
      <c r="FIN352" s="59"/>
      <c r="FIO352" s="59"/>
      <c r="FIP352" s="59"/>
      <c r="FIQ352" s="59"/>
      <c r="FIR352" s="59"/>
      <c r="FIS352" s="59"/>
      <c r="FIT352" s="59"/>
      <c r="FIU352" s="59"/>
      <c r="FIV352" s="59"/>
      <c r="FIW352" s="59"/>
      <c r="FIX352" s="59"/>
      <c r="FIY352" s="59"/>
      <c r="FIZ352" s="59"/>
      <c r="FJA352" s="59"/>
      <c r="FJB352" s="59"/>
      <c r="FJC352" s="59"/>
      <c r="FJD352" s="59"/>
      <c r="FJE352" s="59"/>
      <c r="FJF352" s="59"/>
      <c r="FJG352" s="59"/>
      <c r="FJH352" s="59"/>
      <c r="FJI352" s="59"/>
      <c r="FJJ352" s="59"/>
      <c r="FJK352" s="59"/>
      <c r="FJL352" s="59"/>
      <c r="FJM352" s="59"/>
      <c r="FJN352" s="59"/>
      <c r="FJO352" s="59"/>
      <c r="FJP352" s="59"/>
      <c r="FJQ352" s="59"/>
      <c r="FJR352" s="59"/>
      <c r="FJS352" s="59"/>
      <c r="FJT352" s="59"/>
      <c r="FJU352" s="59"/>
      <c r="FJV352" s="59"/>
      <c r="FJW352" s="59"/>
      <c r="FJX352" s="59"/>
      <c r="FJY352" s="59"/>
      <c r="FJZ352" s="59"/>
      <c r="FKA352" s="59"/>
      <c r="FKB352" s="59"/>
      <c r="FKC352" s="59"/>
      <c r="FKD352" s="59"/>
      <c r="FKE352" s="59"/>
      <c r="FKF352" s="59"/>
      <c r="FKG352" s="59"/>
      <c r="FKH352" s="59"/>
      <c r="FKI352" s="59"/>
      <c r="FKJ352" s="59"/>
      <c r="FKK352" s="59"/>
      <c r="FKL352" s="59"/>
      <c r="FKM352" s="59"/>
      <c r="FKN352" s="59"/>
      <c r="FKO352" s="59"/>
      <c r="FKP352" s="59"/>
      <c r="FKQ352" s="59"/>
      <c r="FKR352" s="59"/>
      <c r="FKS352" s="59"/>
      <c r="FKT352" s="59"/>
      <c r="FKU352" s="59"/>
      <c r="FKV352" s="59"/>
      <c r="FKW352" s="59"/>
      <c r="FKX352" s="59"/>
      <c r="FKY352" s="59"/>
      <c r="FKZ352" s="59"/>
      <c r="FLA352" s="59"/>
      <c r="FLB352" s="59"/>
      <c r="FLC352" s="59"/>
      <c r="FLD352" s="59"/>
      <c r="FLE352" s="59"/>
      <c r="FLF352" s="59"/>
      <c r="FLG352" s="59"/>
      <c r="FLH352" s="59"/>
      <c r="FLI352" s="59"/>
      <c r="FLJ352" s="59"/>
      <c r="FLK352" s="59"/>
      <c r="FLL352" s="59"/>
      <c r="FLM352" s="59"/>
      <c r="FLN352" s="59"/>
      <c r="FLO352" s="59"/>
      <c r="FLP352" s="59"/>
      <c r="FLQ352" s="59"/>
      <c r="FLR352" s="59"/>
      <c r="FLS352" s="59"/>
      <c r="FLT352" s="59"/>
      <c r="FLU352" s="59"/>
      <c r="FLV352" s="59"/>
      <c r="FLW352" s="59"/>
      <c r="FLX352" s="59"/>
      <c r="FLY352" s="59"/>
      <c r="FLZ352" s="59"/>
      <c r="FMA352" s="59"/>
      <c r="FMB352" s="59"/>
      <c r="FMC352" s="59"/>
      <c r="FMD352" s="59"/>
      <c r="FME352" s="59"/>
      <c r="FMF352" s="59"/>
      <c r="FMG352" s="59"/>
      <c r="FMH352" s="59"/>
      <c r="FMI352" s="59"/>
      <c r="FMJ352" s="59"/>
      <c r="FMK352" s="59"/>
      <c r="FML352" s="59"/>
      <c r="FMM352" s="59"/>
      <c r="FMN352" s="59"/>
      <c r="FMO352" s="59"/>
      <c r="FMP352" s="59"/>
      <c r="FMQ352" s="59"/>
      <c r="FMR352" s="59"/>
      <c r="FMS352" s="59"/>
      <c r="FMT352" s="59"/>
      <c r="FMU352" s="59"/>
      <c r="FMV352" s="59"/>
      <c r="FMW352" s="59"/>
      <c r="FMX352" s="59"/>
      <c r="FMY352" s="59"/>
      <c r="FMZ352" s="59"/>
      <c r="FNA352" s="59"/>
      <c r="FNB352" s="59"/>
      <c r="FNC352" s="59"/>
      <c r="FND352" s="59"/>
      <c r="FNE352" s="59"/>
      <c r="FNF352" s="59"/>
      <c r="FNG352" s="59"/>
      <c r="FNH352" s="59"/>
      <c r="FNI352" s="59"/>
      <c r="FNJ352" s="59"/>
      <c r="FNK352" s="59"/>
      <c r="FNL352" s="59"/>
      <c r="FNM352" s="59"/>
      <c r="FNN352" s="59"/>
      <c r="FNO352" s="59"/>
      <c r="FNP352" s="59"/>
      <c r="FNQ352" s="59"/>
      <c r="FNR352" s="59"/>
      <c r="FNS352" s="59"/>
      <c r="FNT352" s="59"/>
      <c r="FNU352" s="59"/>
      <c r="FNV352" s="59"/>
      <c r="FNW352" s="59"/>
      <c r="FNX352" s="59"/>
      <c r="FNY352" s="59"/>
      <c r="FNZ352" s="59"/>
      <c r="FOA352" s="59"/>
      <c r="FOB352" s="59"/>
      <c r="FOC352" s="59"/>
      <c r="FOD352" s="59"/>
      <c r="FOE352" s="59"/>
      <c r="FOF352" s="59"/>
      <c r="FOG352" s="59"/>
      <c r="FOH352" s="59"/>
      <c r="FOI352" s="59"/>
      <c r="FOJ352" s="59"/>
      <c r="FOK352" s="59"/>
      <c r="FOL352" s="59"/>
      <c r="FOM352" s="59"/>
      <c r="FON352" s="59"/>
      <c r="FOO352" s="59"/>
      <c r="FOP352" s="59"/>
      <c r="FOQ352" s="59"/>
      <c r="FOR352" s="59"/>
      <c r="FOS352" s="59"/>
      <c r="FOT352" s="59"/>
      <c r="FOU352" s="59"/>
      <c r="FOV352" s="59"/>
      <c r="FOW352" s="59"/>
      <c r="FOX352" s="59"/>
      <c r="FOY352" s="59"/>
      <c r="FOZ352" s="59"/>
      <c r="FPA352" s="59"/>
      <c r="FPB352" s="59"/>
      <c r="FPC352" s="59"/>
      <c r="FPD352" s="59"/>
      <c r="FPE352" s="59"/>
      <c r="FPF352" s="59"/>
      <c r="FPG352" s="59"/>
      <c r="FPH352" s="59"/>
      <c r="FPI352" s="59"/>
      <c r="FPJ352" s="59"/>
      <c r="FPK352" s="59"/>
      <c r="FPL352" s="59"/>
      <c r="FPM352" s="59"/>
      <c r="FPN352" s="59"/>
      <c r="FPO352" s="59"/>
      <c r="FPP352" s="59"/>
      <c r="FPQ352" s="59"/>
      <c r="FPR352" s="59"/>
      <c r="FPS352" s="59"/>
      <c r="FPT352" s="59"/>
      <c r="FPU352" s="59"/>
      <c r="FPV352" s="59"/>
      <c r="FPW352" s="59"/>
      <c r="FPX352" s="59"/>
      <c r="FPY352" s="59"/>
      <c r="FPZ352" s="59"/>
      <c r="FQA352" s="59"/>
      <c r="FQB352" s="59"/>
      <c r="FQC352" s="59"/>
      <c r="FQD352" s="59"/>
      <c r="FQE352" s="59"/>
      <c r="FQF352" s="59"/>
      <c r="FQG352" s="59"/>
      <c r="FQH352" s="59"/>
      <c r="FQI352" s="59"/>
      <c r="FQJ352" s="59"/>
      <c r="FQK352" s="59"/>
      <c r="FQL352" s="59"/>
      <c r="FQM352" s="59"/>
      <c r="FQN352" s="59"/>
      <c r="FQO352" s="59"/>
      <c r="FQP352" s="59"/>
      <c r="FQQ352" s="59"/>
      <c r="FQR352" s="59"/>
      <c r="FQS352" s="59"/>
      <c r="FQT352" s="59"/>
      <c r="FQU352" s="59"/>
      <c r="FQV352" s="59"/>
      <c r="FQW352" s="59"/>
      <c r="FQX352" s="59"/>
      <c r="FQY352" s="59"/>
      <c r="FQZ352" s="59"/>
      <c r="FRA352" s="59"/>
      <c r="FRB352" s="59"/>
      <c r="FRC352" s="59"/>
      <c r="FRD352" s="59"/>
      <c r="FRE352" s="59"/>
      <c r="FRF352" s="59"/>
      <c r="FRG352" s="59"/>
      <c r="FRH352" s="59"/>
      <c r="FRI352" s="59"/>
      <c r="FRJ352" s="59"/>
      <c r="FRK352" s="59"/>
      <c r="FRL352" s="59"/>
      <c r="FRM352" s="59"/>
      <c r="FRN352" s="59"/>
      <c r="FRO352" s="59"/>
      <c r="FRP352" s="59"/>
      <c r="FRQ352" s="59"/>
      <c r="FRR352" s="59"/>
      <c r="FRS352" s="59"/>
      <c r="FRT352" s="59"/>
      <c r="FRU352" s="59"/>
      <c r="FRV352" s="59"/>
      <c r="FRW352" s="59"/>
      <c r="FRX352" s="59"/>
      <c r="FRY352" s="59"/>
      <c r="FRZ352" s="59"/>
      <c r="FSA352" s="59"/>
      <c r="FSB352" s="59"/>
      <c r="FSC352" s="59"/>
      <c r="FSD352" s="59"/>
      <c r="FSE352" s="59"/>
      <c r="FSF352" s="59"/>
      <c r="FSG352" s="59"/>
      <c r="FSH352" s="59"/>
      <c r="FSI352" s="59"/>
      <c r="FSJ352" s="59"/>
      <c r="FSK352" s="59"/>
      <c r="FSL352" s="59"/>
      <c r="FSM352" s="59"/>
      <c r="FSN352" s="59"/>
      <c r="FSO352" s="59"/>
      <c r="FSP352" s="59"/>
      <c r="FSQ352" s="59"/>
      <c r="FSR352" s="59"/>
      <c r="FSS352" s="59"/>
      <c r="FST352" s="59"/>
      <c r="FSU352" s="59"/>
      <c r="FSV352" s="59"/>
      <c r="FSW352" s="59"/>
      <c r="FSX352" s="59"/>
      <c r="FSY352" s="59"/>
      <c r="FSZ352" s="59"/>
      <c r="FTA352" s="59"/>
      <c r="FTB352" s="59"/>
      <c r="FTC352" s="59"/>
      <c r="FTD352" s="59"/>
      <c r="FTE352" s="59"/>
      <c r="FTF352" s="59"/>
      <c r="FTG352" s="59"/>
      <c r="FTH352" s="59"/>
      <c r="FTI352" s="59"/>
      <c r="FTJ352" s="59"/>
      <c r="FTK352" s="59"/>
      <c r="FTL352" s="59"/>
      <c r="FTM352" s="59"/>
      <c r="FTN352" s="59"/>
      <c r="FTO352" s="59"/>
      <c r="FTP352" s="59"/>
      <c r="FTQ352" s="59"/>
      <c r="FTR352" s="59"/>
      <c r="FTS352" s="59"/>
      <c r="FTT352" s="59"/>
      <c r="FTU352" s="59"/>
      <c r="FTV352" s="59"/>
      <c r="FTW352" s="59"/>
      <c r="FTX352" s="59"/>
      <c r="FTY352" s="59"/>
      <c r="FTZ352" s="59"/>
      <c r="FUA352" s="59"/>
      <c r="FUB352" s="59"/>
      <c r="FUC352" s="59"/>
      <c r="FUD352" s="59"/>
      <c r="FUE352" s="59"/>
      <c r="FUF352" s="59"/>
      <c r="FUG352" s="59"/>
      <c r="FUH352" s="59"/>
      <c r="FUI352" s="59"/>
      <c r="FUJ352" s="59"/>
      <c r="FUK352" s="59"/>
      <c r="FUL352" s="59"/>
      <c r="FUM352" s="59"/>
      <c r="FUN352" s="59"/>
      <c r="FUO352" s="59"/>
      <c r="FUP352" s="59"/>
      <c r="FUQ352" s="59"/>
      <c r="FUR352" s="59"/>
      <c r="FUS352" s="59"/>
      <c r="FUT352" s="59"/>
      <c r="FUU352" s="59"/>
      <c r="FUV352" s="59"/>
      <c r="FUW352" s="59"/>
      <c r="FUX352" s="59"/>
      <c r="FUY352" s="59"/>
      <c r="FUZ352" s="59"/>
      <c r="FVA352" s="59"/>
      <c r="FVB352" s="59"/>
      <c r="FVC352" s="59"/>
      <c r="FVD352" s="59"/>
      <c r="FVE352" s="59"/>
      <c r="FVF352" s="59"/>
      <c r="FVG352" s="59"/>
      <c r="FVH352" s="59"/>
      <c r="FVI352" s="59"/>
      <c r="FVJ352" s="59"/>
      <c r="FVK352" s="59"/>
      <c r="FVL352" s="59"/>
      <c r="FVM352" s="59"/>
      <c r="FVN352" s="59"/>
      <c r="FVO352" s="59"/>
      <c r="FVP352" s="59"/>
      <c r="FVQ352" s="59"/>
      <c r="FVR352" s="59"/>
      <c r="FVS352" s="59"/>
      <c r="FVT352" s="59"/>
      <c r="FVU352" s="59"/>
      <c r="FVV352" s="59"/>
      <c r="FVW352" s="59"/>
      <c r="FVX352" s="59"/>
      <c r="FVY352" s="59"/>
      <c r="FVZ352" s="59"/>
      <c r="FWA352" s="59"/>
      <c r="FWB352" s="59"/>
      <c r="FWC352" s="59"/>
      <c r="FWD352" s="59"/>
      <c r="FWE352" s="59"/>
      <c r="FWF352" s="59"/>
      <c r="FWG352" s="59"/>
      <c r="FWH352" s="59"/>
      <c r="FWI352" s="59"/>
      <c r="FWJ352" s="59"/>
      <c r="FWK352" s="59"/>
      <c r="FWL352" s="59"/>
      <c r="FWM352" s="59"/>
      <c r="FWN352" s="59"/>
      <c r="FWO352" s="59"/>
      <c r="FWP352" s="59"/>
      <c r="FWQ352" s="59"/>
      <c r="FWR352" s="59"/>
      <c r="FWS352" s="59"/>
      <c r="FWT352" s="59"/>
      <c r="FWU352" s="59"/>
      <c r="FWV352" s="59"/>
      <c r="FWW352" s="59"/>
      <c r="FWX352" s="59"/>
      <c r="FWY352" s="59"/>
      <c r="FWZ352" s="59"/>
      <c r="FXA352" s="59"/>
      <c r="FXB352" s="59"/>
      <c r="FXC352" s="59"/>
      <c r="FXD352" s="59"/>
      <c r="FXE352" s="59"/>
      <c r="FXF352" s="59"/>
      <c r="FXG352" s="59"/>
      <c r="FXH352" s="59"/>
      <c r="FXI352" s="59"/>
      <c r="FXJ352" s="59"/>
      <c r="FXK352" s="59"/>
      <c r="FXL352" s="59"/>
      <c r="FXM352" s="59"/>
      <c r="FXN352" s="59"/>
      <c r="FXO352" s="59"/>
      <c r="FXP352" s="59"/>
      <c r="FXQ352" s="59"/>
      <c r="FXR352" s="59"/>
      <c r="FXS352" s="59"/>
      <c r="FXT352" s="59"/>
      <c r="FXU352" s="59"/>
      <c r="FXV352" s="59"/>
      <c r="FXW352" s="59"/>
      <c r="FXX352" s="59"/>
      <c r="FXY352" s="59"/>
      <c r="FXZ352" s="59"/>
      <c r="FYA352" s="59"/>
      <c r="FYB352" s="59"/>
      <c r="FYC352" s="59"/>
      <c r="FYD352" s="59"/>
      <c r="FYE352" s="59"/>
      <c r="FYF352" s="59"/>
      <c r="FYG352" s="59"/>
      <c r="FYH352" s="59"/>
      <c r="FYI352" s="59"/>
      <c r="FYJ352" s="59"/>
      <c r="FYK352" s="59"/>
      <c r="FYL352" s="59"/>
      <c r="FYM352" s="59"/>
      <c r="FYN352" s="59"/>
      <c r="FYO352" s="59"/>
      <c r="FYP352" s="59"/>
      <c r="FYQ352" s="59"/>
      <c r="FYR352" s="59"/>
      <c r="FYS352" s="59"/>
      <c r="FYT352" s="59"/>
      <c r="FYU352" s="59"/>
      <c r="FYV352" s="59"/>
      <c r="FYW352" s="59"/>
      <c r="FYX352" s="59"/>
      <c r="FYY352" s="59"/>
      <c r="FYZ352" s="59"/>
      <c r="FZA352" s="59"/>
      <c r="FZB352" s="59"/>
      <c r="FZC352" s="59"/>
      <c r="FZD352" s="59"/>
      <c r="FZE352" s="59"/>
      <c r="FZF352" s="59"/>
      <c r="FZG352" s="59"/>
      <c r="FZH352" s="59"/>
      <c r="FZI352" s="59"/>
      <c r="FZJ352" s="59"/>
      <c r="FZK352" s="59"/>
      <c r="FZL352" s="59"/>
      <c r="FZM352" s="59"/>
      <c r="FZN352" s="59"/>
      <c r="FZO352" s="59"/>
      <c r="FZP352" s="59"/>
      <c r="FZQ352" s="59"/>
      <c r="FZR352" s="59"/>
      <c r="FZS352" s="59"/>
      <c r="FZT352" s="59"/>
      <c r="FZU352" s="59"/>
      <c r="FZV352" s="59"/>
      <c r="FZW352" s="59"/>
      <c r="FZX352" s="59"/>
      <c r="FZY352" s="59"/>
      <c r="FZZ352" s="59"/>
      <c r="GAA352" s="59"/>
      <c r="GAB352" s="59"/>
      <c r="GAC352" s="59"/>
      <c r="GAD352" s="59"/>
      <c r="GAE352" s="59"/>
      <c r="GAF352" s="59"/>
      <c r="GAG352" s="59"/>
      <c r="GAH352" s="59"/>
      <c r="GAI352" s="59"/>
      <c r="GAJ352" s="59"/>
      <c r="GAK352" s="59"/>
      <c r="GAL352" s="59"/>
      <c r="GAM352" s="59"/>
      <c r="GAN352" s="59"/>
      <c r="GAO352" s="59"/>
      <c r="GAP352" s="59"/>
      <c r="GAQ352" s="59"/>
      <c r="GAR352" s="59"/>
      <c r="GAS352" s="59"/>
      <c r="GAT352" s="59"/>
      <c r="GAU352" s="59"/>
      <c r="GAV352" s="59"/>
      <c r="GAW352" s="59"/>
      <c r="GAX352" s="59"/>
      <c r="GAY352" s="59"/>
      <c r="GAZ352" s="59"/>
      <c r="GBA352" s="59"/>
      <c r="GBB352" s="59"/>
      <c r="GBC352" s="59"/>
      <c r="GBD352" s="59"/>
      <c r="GBE352" s="59"/>
      <c r="GBF352" s="59"/>
      <c r="GBG352" s="59"/>
      <c r="GBH352" s="59"/>
      <c r="GBI352" s="59"/>
      <c r="GBJ352" s="59"/>
      <c r="GBK352" s="59"/>
      <c r="GBL352" s="59"/>
      <c r="GBM352" s="59"/>
      <c r="GBN352" s="59"/>
      <c r="GBO352" s="59"/>
      <c r="GBP352" s="59"/>
      <c r="GBQ352" s="59"/>
      <c r="GBR352" s="59"/>
      <c r="GBS352" s="59"/>
      <c r="GBT352" s="59"/>
      <c r="GBU352" s="59"/>
      <c r="GBV352" s="59"/>
      <c r="GBW352" s="59"/>
      <c r="GBX352" s="59"/>
      <c r="GBY352" s="59"/>
      <c r="GBZ352" s="59"/>
      <c r="GCA352" s="59"/>
      <c r="GCB352" s="59"/>
      <c r="GCC352" s="59"/>
      <c r="GCD352" s="59"/>
      <c r="GCE352" s="59"/>
      <c r="GCF352" s="59"/>
      <c r="GCG352" s="59"/>
      <c r="GCH352" s="59"/>
      <c r="GCI352" s="59"/>
      <c r="GCJ352" s="59"/>
      <c r="GCK352" s="59"/>
      <c r="GCL352" s="59"/>
      <c r="GCM352" s="59"/>
      <c r="GCN352" s="59"/>
      <c r="GCO352" s="59"/>
      <c r="GCP352" s="59"/>
      <c r="GCQ352" s="59"/>
      <c r="GCR352" s="59"/>
      <c r="GCS352" s="59"/>
      <c r="GCT352" s="59"/>
      <c r="GCU352" s="59"/>
      <c r="GCV352" s="59"/>
      <c r="GCW352" s="59"/>
      <c r="GCX352" s="59"/>
      <c r="GCY352" s="59"/>
      <c r="GCZ352" s="59"/>
      <c r="GDA352" s="59"/>
      <c r="GDB352" s="59"/>
      <c r="GDC352" s="59"/>
      <c r="GDD352" s="59"/>
      <c r="GDE352" s="59"/>
      <c r="GDF352" s="59"/>
      <c r="GDG352" s="59"/>
      <c r="GDH352" s="59"/>
      <c r="GDI352" s="59"/>
      <c r="GDJ352" s="59"/>
      <c r="GDK352" s="59"/>
      <c r="GDL352" s="59"/>
      <c r="GDM352" s="59"/>
      <c r="GDN352" s="59"/>
      <c r="GDO352" s="59"/>
      <c r="GDP352" s="59"/>
      <c r="GDQ352" s="59"/>
      <c r="GDR352" s="59"/>
      <c r="GDS352" s="59"/>
      <c r="GDT352" s="59"/>
      <c r="GDU352" s="59"/>
      <c r="GDV352" s="59"/>
      <c r="GDW352" s="59"/>
      <c r="GDX352" s="59"/>
      <c r="GDY352" s="59"/>
      <c r="GDZ352" s="59"/>
      <c r="GEA352" s="59"/>
      <c r="GEB352" s="59"/>
      <c r="GEC352" s="59"/>
      <c r="GED352" s="59"/>
      <c r="GEE352" s="59"/>
      <c r="GEF352" s="59"/>
      <c r="GEG352" s="59"/>
      <c r="GEH352" s="59"/>
      <c r="GEI352" s="59"/>
      <c r="GEJ352" s="59"/>
      <c r="GEK352" s="59"/>
      <c r="GEL352" s="59"/>
      <c r="GEM352" s="59"/>
      <c r="GEN352" s="59"/>
      <c r="GEO352" s="59"/>
      <c r="GEP352" s="59"/>
      <c r="GEQ352" s="59"/>
      <c r="GER352" s="59"/>
      <c r="GES352" s="59"/>
      <c r="GET352" s="59"/>
      <c r="GEU352" s="59"/>
      <c r="GEV352" s="59"/>
      <c r="GEW352" s="59"/>
      <c r="GEX352" s="59"/>
      <c r="GEY352" s="59"/>
      <c r="GEZ352" s="59"/>
      <c r="GFA352" s="59"/>
      <c r="GFB352" s="59"/>
      <c r="GFC352" s="59"/>
      <c r="GFD352" s="59"/>
      <c r="GFE352" s="59"/>
      <c r="GFF352" s="59"/>
      <c r="GFG352" s="59"/>
      <c r="GFH352" s="59"/>
      <c r="GFI352" s="59"/>
      <c r="GFJ352" s="59"/>
      <c r="GFK352" s="59"/>
      <c r="GFL352" s="59"/>
      <c r="GFM352" s="59"/>
      <c r="GFN352" s="59"/>
      <c r="GFO352" s="59"/>
      <c r="GFP352" s="59"/>
      <c r="GFQ352" s="59"/>
      <c r="GFR352" s="59"/>
      <c r="GFS352" s="59"/>
      <c r="GFT352" s="59"/>
      <c r="GFU352" s="59"/>
      <c r="GFV352" s="59"/>
      <c r="GFW352" s="59"/>
      <c r="GFX352" s="59"/>
      <c r="GFY352" s="59"/>
      <c r="GFZ352" s="59"/>
      <c r="GGA352" s="59"/>
      <c r="GGB352" s="59"/>
      <c r="GGC352" s="59"/>
      <c r="GGD352" s="59"/>
      <c r="GGE352" s="59"/>
      <c r="GGF352" s="59"/>
      <c r="GGG352" s="59"/>
      <c r="GGH352" s="59"/>
      <c r="GGI352" s="59"/>
      <c r="GGJ352" s="59"/>
      <c r="GGK352" s="59"/>
      <c r="GGL352" s="59"/>
      <c r="GGM352" s="59"/>
      <c r="GGN352" s="59"/>
      <c r="GGO352" s="59"/>
      <c r="GGP352" s="59"/>
      <c r="GGQ352" s="59"/>
      <c r="GGR352" s="59"/>
      <c r="GGS352" s="59"/>
      <c r="GGT352" s="59"/>
      <c r="GGU352" s="59"/>
      <c r="GGV352" s="59"/>
      <c r="GGW352" s="59"/>
      <c r="GGX352" s="59"/>
      <c r="GGY352" s="59"/>
      <c r="GGZ352" s="59"/>
      <c r="GHA352" s="59"/>
      <c r="GHB352" s="59"/>
      <c r="GHC352" s="59"/>
      <c r="GHD352" s="59"/>
      <c r="GHE352" s="59"/>
      <c r="GHF352" s="59"/>
      <c r="GHG352" s="59"/>
      <c r="GHH352" s="59"/>
      <c r="GHI352" s="59"/>
      <c r="GHJ352" s="59"/>
      <c r="GHK352" s="59"/>
      <c r="GHL352" s="59"/>
      <c r="GHM352" s="59"/>
      <c r="GHN352" s="59"/>
      <c r="GHO352" s="59"/>
      <c r="GHP352" s="59"/>
      <c r="GHQ352" s="59"/>
      <c r="GHR352" s="59"/>
      <c r="GHS352" s="59"/>
      <c r="GHT352" s="59"/>
      <c r="GHU352" s="59"/>
      <c r="GHV352" s="59"/>
      <c r="GHW352" s="59"/>
      <c r="GHX352" s="59"/>
      <c r="GHY352" s="59"/>
      <c r="GHZ352" s="59"/>
      <c r="GIA352" s="59"/>
      <c r="GIB352" s="59"/>
      <c r="GIC352" s="59"/>
      <c r="GID352" s="59"/>
      <c r="GIE352" s="59"/>
      <c r="GIF352" s="59"/>
      <c r="GIG352" s="59"/>
      <c r="GIH352" s="59"/>
      <c r="GII352" s="59"/>
      <c r="GIJ352" s="59"/>
      <c r="GIK352" s="59"/>
      <c r="GIL352" s="59"/>
      <c r="GIM352" s="59"/>
      <c r="GIN352" s="59"/>
      <c r="GIO352" s="59"/>
      <c r="GIP352" s="59"/>
      <c r="GIQ352" s="59"/>
      <c r="GIR352" s="59"/>
      <c r="GIS352" s="59"/>
      <c r="GIT352" s="59"/>
      <c r="GIU352" s="59"/>
      <c r="GIV352" s="59"/>
      <c r="GIW352" s="59"/>
      <c r="GIX352" s="59"/>
      <c r="GIY352" s="59"/>
      <c r="GIZ352" s="59"/>
      <c r="GJA352" s="59"/>
      <c r="GJB352" s="59"/>
      <c r="GJC352" s="59"/>
      <c r="GJD352" s="59"/>
      <c r="GJE352" s="59"/>
      <c r="GJF352" s="59"/>
      <c r="GJG352" s="59"/>
      <c r="GJH352" s="59"/>
      <c r="GJI352" s="59"/>
      <c r="GJJ352" s="59"/>
      <c r="GJK352" s="59"/>
      <c r="GJL352" s="59"/>
      <c r="GJM352" s="59"/>
      <c r="GJN352" s="59"/>
      <c r="GJO352" s="59"/>
      <c r="GJP352" s="59"/>
      <c r="GJQ352" s="59"/>
      <c r="GJR352" s="59"/>
      <c r="GJS352" s="59"/>
      <c r="GJT352" s="59"/>
      <c r="GJU352" s="59"/>
      <c r="GJV352" s="59"/>
      <c r="GJW352" s="59"/>
      <c r="GJX352" s="59"/>
      <c r="GJY352" s="59"/>
      <c r="GJZ352" s="59"/>
      <c r="GKA352" s="59"/>
      <c r="GKB352" s="59"/>
      <c r="GKC352" s="59"/>
      <c r="GKD352" s="59"/>
      <c r="GKE352" s="59"/>
      <c r="GKF352" s="59"/>
      <c r="GKG352" s="59"/>
      <c r="GKH352" s="59"/>
      <c r="GKI352" s="59"/>
      <c r="GKJ352" s="59"/>
      <c r="GKK352" s="59"/>
      <c r="GKL352" s="59"/>
      <c r="GKM352" s="59"/>
      <c r="GKN352" s="59"/>
      <c r="GKO352" s="59"/>
      <c r="GKP352" s="59"/>
      <c r="GKQ352" s="59"/>
      <c r="GKR352" s="59"/>
      <c r="GKS352" s="59"/>
      <c r="GKT352" s="59"/>
      <c r="GKU352" s="59"/>
      <c r="GKV352" s="59"/>
      <c r="GKW352" s="59"/>
      <c r="GKX352" s="59"/>
      <c r="GKY352" s="59"/>
      <c r="GKZ352" s="59"/>
      <c r="GLA352" s="59"/>
      <c r="GLB352" s="59"/>
      <c r="GLC352" s="59"/>
      <c r="GLD352" s="59"/>
      <c r="GLE352" s="59"/>
      <c r="GLF352" s="59"/>
      <c r="GLG352" s="59"/>
      <c r="GLH352" s="59"/>
      <c r="GLI352" s="59"/>
      <c r="GLJ352" s="59"/>
      <c r="GLK352" s="59"/>
      <c r="GLL352" s="59"/>
      <c r="GLM352" s="59"/>
      <c r="GLN352" s="59"/>
      <c r="GLO352" s="59"/>
      <c r="GLP352" s="59"/>
      <c r="GLQ352" s="59"/>
      <c r="GLR352" s="59"/>
      <c r="GLS352" s="59"/>
      <c r="GLT352" s="59"/>
      <c r="GLU352" s="59"/>
      <c r="GLV352" s="59"/>
      <c r="GLW352" s="59"/>
      <c r="GLX352" s="59"/>
      <c r="GLY352" s="59"/>
      <c r="GLZ352" s="59"/>
      <c r="GMA352" s="59"/>
      <c r="GMB352" s="59"/>
      <c r="GMC352" s="59"/>
      <c r="GMD352" s="59"/>
      <c r="GME352" s="59"/>
      <c r="GMF352" s="59"/>
      <c r="GMG352" s="59"/>
      <c r="GMH352" s="59"/>
      <c r="GMI352" s="59"/>
      <c r="GMJ352" s="59"/>
      <c r="GMK352" s="59"/>
      <c r="GML352" s="59"/>
      <c r="GMM352" s="59"/>
      <c r="GMN352" s="59"/>
      <c r="GMO352" s="59"/>
      <c r="GMP352" s="59"/>
      <c r="GMQ352" s="59"/>
      <c r="GMR352" s="59"/>
      <c r="GMS352" s="59"/>
      <c r="GMT352" s="59"/>
      <c r="GMU352" s="59"/>
      <c r="GMV352" s="59"/>
      <c r="GMW352" s="59"/>
      <c r="GMX352" s="59"/>
      <c r="GMY352" s="59"/>
      <c r="GMZ352" s="59"/>
      <c r="GNA352" s="59"/>
      <c r="GNB352" s="59"/>
      <c r="GNC352" s="59"/>
      <c r="GND352" s="59"/>
      <c r="GNE352" s="59"/>
      <c r="GNF352" s="59"/>
      <c r="GNG352" s="59"/>
      <c r="GNH352" s="59"/>
      <c r="GNI352" s="59"/>
      <c r="GNJ352" s="59"/>
      <c r="GNK352" s="59"/>
      <c r="GNL352" s="59"/>
      <c r="GNM352" s="59"/>
      <c r="GNN352" s="59"/>
      <c r="GNO352" s="59"/>
      <c r="GNP352" s="59"/>
      <c r="GNQ352" s="59"/>
      <c r="GNR352" s="59"/>
      <c r="GNS352" s="59"/>
      <c r="GNT352" s="59"/>
      <c r="GNU352" s="59"/>
      <c r="GNV352" s="59"/>
      <c r="GNW352" s="59"/>
      <c r="GNX352" s="59"/>
      <c r="GNY352" s="59"/>
      <c r="GNZ352" s="59"/>
      <c r="GOA352" s="59"/>
      <c r="GOB352" s="59"/>
      <c r="GOC352" s="59"/>
      <c r="GOD352" s="59"/>
      <c r="GOE352" s="59"/>
      <c r="GOF352" s="59"/>
      <c r="GOG352" s="59"/>
      <c r="GOH352" s="59"/>
      <c r="GOI352" s="59"/>
      <c r="GOJ352" s="59"/>
      <c r="GOK352" s="59"/>
      <c r="GOL352" s="59"/>
      <c r="GOM352" s="59"/>
      <c r="GON352" s="59"/>
      <c r="GOO352" s="59"/>
      <c r="GOP352" s="59"/>
      <c r="GOQ352" s="59"/>
      <c r="GOR352" s="59"/>
      <c r="GOS352" s="59"/>
      <c r="GOT352" s="59"/>
      <c r="GOU352" s="59"/>
      <c r="GOV352" s="59"/>
      <c r="GOW352" s="59"/>
      <c r="GOX352" s="59"/>
      <c r="GOY352" s="59"/>
      <c r="GOZ352" s="59"/>
      <c r="GPA352" s="59"/>
      <c r="GPB352" s="59"/>
      <c r="GPC352" s="59"/>
      <c r="GPD352" s="59"/>
      <c r="GPE352" s="59"/>
      <c r="GPF352" s="59"/>
      <c r="GPG352" s="59"/>
      <c r="GPH352" s="59"/>
      <c r="GPI352" s="59"/>
      <c r="GPJ352" s="59"/>
      <c r="GPK352" s="59"/>
      <c r="GPL352" s="59"/>
      <c r="GPM352" s="59"/>
      <c r="GPN352" s="59"/>
      <c r="GPO352" s="59"/>
      <c r="GPP352" s="59"/>
      <c r="GPQ352" s="59"/>
      <c r="GPR352" s="59"/>
      <c r="GPS352" s="59"/>
      <c r="GPT352" s="59"/>
      <c r="GPU352" s="59"/>
      <c r="GPV352" s="59"/>
      <c r="GPW352" s="59"/>
      <c r="GPX352" s="59"/>
      <c r="GPY352" s="59"/>
      <c r="GPZ352" s="59"/>
      <c r="GQA352" s="59"/>
      <c r="GQB352" s="59"/>
      <c r="GQC352" s="59"/>
      <c r="GQD352" s="59"/>
      <c r="GQE352" s="59"/>
      <c r="GQF352" s="59"/>
      <c r="GQG352" s="59"/>
      <c r="GQH352" s="59"/>
      <c r="GQI352" s="59"/>
      <c r="GQJ352" s="59"/>
      <c r="GQK352" s="59"/>
      <c r="GQL352" s="59"/>
      <c r="GQM352" s="59"/>
      <c r="GQN352" s="59"/>
      <c r="GQO352" s="59"/>
      <c r="GQP352" s="59"/>
      <c r="GQQ352" s="59"/>
      <c r="GQR352" s="59"/>
      <c r="GQS352" s="59"/>
      <c r="GQT352" s="59"/>
      <c r="GQU352" s="59"/>
      <c r="GQV352" s="59"/>
      <c r="GQW352" s="59"/>
      <c r="GQX352" s="59"/>
      <c r="GQY352" s="59"/>
      <c r="GQZ352" s="59"/>
      <c r="GRA352" s="59"/>
      <c r="GRB352" s="59"/>
      <c r="GRC352" s="59"/>
      <c r="GRD352" s="59"/>
      <c r="GRE352" s="59"/>
      <c r="GRF352" s="59"/>
      <c r="GRG352" s="59"/>
      <c r="GRH352" s="59"/>
      <c r="GRI352" s="59"/>
      <c r="GRJ352" s="59"/>
      <c r="GRK352" s="59"/>
      <c r="GRL352" s="59"/>
      <c r="GRM352" s="59"/>
      <c r="GRN352" s="59"/>
      <c r="GRO352" s="59"/>
      <c r="GRP352" s="59"/>
      <c r="GRQ352" s="59"/>
      <c r="GRR352" s="59"/>
      <c r="GRS352" s="59"/>
      <c r="GRT352" s="59"/>
      <c r="GRU352" s="59"/>
      <c r="GRV352" s="59"/>
      <c r="GRW352" s="59"/>
      <c r="GRX352" s="59"/>
      <c r="GRY352" s="59"/>
      <c r="GRZ352" s="59"/>
      <c r="GSA352" s="59"/>
      <c r="GSB352" s="59"/>
      <c r="GSC352" s="59"/>
      <c r="GSD352" s="59"/>
      <c r="GSE352" s="59"/>
      <c r="GSF352" s="59"/>
      <c r="GSG352" s="59"/>
      <c r="GSH352" s="59"/>
      <c r="GSI352" s="59"/>
      <c r="GSJ352" s="59"/>
      <c r="GSK352" s="59"/>
      <c r="GSL352" s="59"/>
      <c r="GSM352" s="59"/>
      <c r="GSN352" s="59"/>
      <c r="GSO352" s="59"/>
      <c r="GSP352" s="59"/>
      <c r="GSQ352" s="59"/>
      <c r="GSR352" s="59"/>
      <c r="GSS352" s="59"/>
      <c r="GST352" s="59"/>
      <c r="GSU352" s="59"/>
      <c r="GSV352" s="59"/>
      <c r="GSW352" s="59"/>
      <c r="GSX352" s="59"/>
      <c r="GSY352" s="59"/>
      <c r="GSZ352" s="59"/>
      <c r="GTA352" s="59"/>
      <c r="GTB352" s="59"/>
      <c r="GTC352" s="59"/>
      <c r="GTD352" s="59"/>
      <c r="GTE352" s="59"/>
      <c r="GTF352" s="59"/>
      <c r="GTG352" s="59"/>
      <c r="GTH352" s="59"/>
      <c r="GTI352" s="59"/>
      <c r="GTJ352" s="59"/>
      <c r="GTK352" s="59"/>
      <c r="GTL352" s="59"/>
      <c r="GTM352" s="59"/>
      <c r="GTN352" s="59"/>
      <c r="GTO352" s="59"/>
      <c r="GTP352" s="59"/>
      <c r="GTQ352" s="59"/>
      <c r="GTR352" s="59"/>
      <c r="GTS352" s="59"/>
      <c r="GTT352" s="59"/>
      <c r="GTU352" s="59"/>
      <c r="GTV352" s="59"/>
      <c r="GTW352" s="59"/>
      <c r="GTX352" s="59"/>
      <c r="GTY352" s="59"/>
      <c r="GTZ352" s="59"/>
      <c r="GUA352" s="59"/>
      <c r="GUB352" s="59"/>
      <c r="GUC352" s="59"/>
      <c r="GUD352" s="59"/>
      <c r="GUE352" s="59"/>
      <c r="GUF352" s="59"/>
      <c r="GUG352" s="59"/>
      <c r="GUH352" s="59"/>
      <c r="GUI352" s="59"/>
      <c r="GUJ352" s="59"/>
      <c r="GUK352" s="59"/>
      <c r="GUL352" s="59"/>
      <c r="GUM352" s="59"/>
      <c r="GUN352" s="59"/>
      <c r="GUO352" s="59"/>
      <c r="GUP352" s="59"/>
      <c r="GUQ352" s="59"/>
      <c r="GUR352" s="59"/>
      <c r="GUS352" s="59"/>
      <c r="GUT352" s="59"/>
      <c r="GUU352" s="59"/>
      <c r="GUV352" s="59"/>
      <c r="GUW352" s="59"/>
      <c r="GUX352" s="59"/>
      <c r="GUY352" s="59"/>
      <c r="GUZ352" s="59"/>
      <c r="GVA352" s="59"/>
      <c r="GVB352" s="59"/>
      <c r="GVC352" s="59"/>
      <c r="GVD352" s="59"/>
      <c r="GVE352" s="59"/>
      <c r="GVF352" s="59"/>
      <c r="GVG352" s="59"/>
      <c r="GVH352" s="59"/>
      <c r="GVI352" s="59"/>
      <c r="GVJ352" s="59"/>
      <c r="GVK352" s="59"/>
      <c r="GVL352" s="59"/>
      <c r="GVM352" s="59"/>
      <c r="GVN352" s="59"/>
      <c r="GVO352" s="59"/>
      <c r="GVP352" s="59"/>
      <c r="GVQ352" s="59"/>
      <c r="GVR352" s="59"/>
      <c r="GVS352" s="59"/>
      <c r="GVT352" s="59"/>
      <c r="GVU352" s="59"/>
      <c r="GVV352" s="59"/>
      <c r="GVW352" s="59"/>
      <c r="GVX352" s="59"/>
      <c r="GVY352" s="59"/>
      <c r="GVZ352" s="59"/>
      <c r="GWA352" s="59"/>
      <c r="GWB352" s="59"/>
      <c r="GWC352" s="59"/>
      <c r="GWD352" s="59"/>
      <c r="GWE352" s="59"/>
      <c r="GWF352" s="59"/>
      <c r="GWG352" s="59"/>
      <c r="GWH352" s="59"/>
      <c r="GWI352" s="59"/>
      <c r="GWJ352" s="59"/>
      <c r="GWK352" s="59"/>
      <c r="GWL352" s="59"/>
      <c r="GWM352" s="59"/>
      <c r="GWN352" s="59"/>
      <c r="GWO352" s="59"/>
      <c r="GWP352" s="59"/>
      <c r="GWQ352" s="59"/>
      <c r="GWR352" s="59"/>
      <c r="GWS352" s="59"/>
      <c r="GWT352" s="59"/>
      <c r="GWU352" s="59"/>
      <c r="GWV352" s="59"/>
      <c r="GWW352" s="59"/>
      <c r="GWX352" s="59"/>
      <c r="GWY352" s="59"/>
      <c r="GWZ352" s="59"/>
      <c r="GXA352" s="59"/>
      <c r="GXB352" s="59"/>
      <c r="GXC352" s="59"/>
      <c r="GXD352" s="59"/>
      <c r="GXE352" s="59"/>
      <c r="GXF352" s="59"/>
      <c r="GXG352" s="59"/>
      <c r="GXH352" s="59"/>
      <c r="GXI352" s="59"/>
      <c r="GXJ352" s="59"/>
      <c r="GXK352" s="59"/>
      <c r="GXL352" s="59"/>
      <c r="GXM352" s="59"/>
      <c r="GXN352" s="59"/>
      <c r="GXO352" s="59"/>
      <c r="GXP352" s="59"/>
      <c r="GXQ352" s="59"/>
      <c r="GXR352" s="59"/>
      <c r="GXS352" s="59"/>
      <c r="GXT352" s="59"/>
      <c r="GXU352" s="59"/>
      <c r="GXV352" s="59"/>
      <c r="GXW352" s="59"/>
      <c r="GXX352" s="59"/>
      <c r="GXY352" s="59"/>
      <c r="GXZ352" s="59"/>
      <c r="GYA352" s="59"/>
      <c r="GYB352" s="59"/>
      <c r="GYC352" s="59"/>
      <c r="GYD352" s="59"/>
      <c r="GYE352" s="59"/>
      <c r="GYF352" s="59"/>
      <c r="GYG352" s="59"/>
      <c r="GYH352" s="59"/>
      <c r="GYI352" s="59"/>
      <c r="GYJ352" s="59"/>
      <c r="GYK352" s="59"/>
      <c r="GYL352" s="59"/>
      <c r="GYM352" s="59"/>
      <c r="GYN352" s="59"/>
      <c r="GYO352" s="59"/>
      <c r="GYP352" s="59"/>
      <c r="GYQ352" s="59"/>
      <c r="GYR352" s="59"/>
      <c r="GYS352" s="59"/>
      <c r="GYT352" s="59"/>
      <c r="GYU352" s="59"/>
      <c r="GYV352" s="59"/>
      <c r="GYW352" s="59"/>
      <c r="GYX352" s="59"/>
      <c r="GYY352" s="59"/>
      <c r="GYZ352" s="59"/>
      <c r="GZA352" s="59"/>
      <c r="GZB352" s="59"/>
      <c r="GZC352" s="59"/>
      <c r="GZD352" s="59"/>
      <c r="GZE352" s="59"/>
      <c r="GZF352" s="59"/>
      <c r="GZG352" s="59"/>
      <c r="GZH352" s="59"/>
      <c r="GZI352" s="59"/>
      <c r="GZJ352" s="59"/>
      <c r="GZK352" s="59"/>
      <c r="GZL352" s="59"/>
      <c r="GZM352" s="59"/>
      <c r="GZN352" s="59"/>
      <c r="GZO352" s="59"/>
      <c r="GZP352" s="59"/>
      <c r="GZQ352" s="59"/>
      <c r="GZR352" s="59"/>
      <c r="GZS352" s="59"/>
      <c r="GZT352" s="59"/>
      <c r="GZU352" s="59"/>
      <c r="GZV352" s="59"/>
      <c r="GZW352" s="59"/>
      <c r="GZX352" s="59"/>
      <c r="GZY352" s="59"/>
      <c r="GZZ352" s="59"/>
      <c r="HAA352" s="59"/>
      <c r="HAB352" s="59"/>
      <c r="HAC352" s="59"/>
      <c r="HAD352" s="59"/>
      <c r="HAE352" s="59"/>
      <c r="HAF352" s="59"/>
      <c r="HAG352" s="59"/>
      <c r="HAH352" s="59"/>
      <c r="HAI352" s="59"/>
      <c r="HAJ352" s="59"/>
      <c r="HAK352" s="59"/>
      <c r="HAL352" s="59"/>
      <c r="HAM352" s="59"/>
      <c r="HAN352" s="59"/>
      <c r="HAO352" s="59"/>
      <c r="HAP352" s="59"/>
      <c r="HAQ352" s="59"/>
      <c r="HAR352" s="59"/>
      <c r="HAS352" s="59"/>
      <c r="HAT352" s="59"/>
      <c r="HAU352" s="59"/>
      <c r="HAV352" s="59"/>
      <c r="HAW352" s="59"/>
      <c r="HAX352" s="59"/>
      <c r="HAY352" s="59"/>
      <c r="HAZ352" s="59"/>
      <c r="HBA352" s="59"/>
      <c r="HBB352" s="59"/>
      <c r="HBC352" s="59"/>
      <c r="HBD352" s="59"/>
      <c r="HBE352" s="59"/>
      <c r="HBF352" s="59"/>
      <c r="HBG352" s="59"/>
      <c r="HBH352" s="59"/>
      <c r="HBI352" s="59"/>
      <c r="HBJ352" s="59"/>
      <c r="HBK352" s="59"/>
      <c r="HBL352" s="59"/>
      <c r="HBM352" s="59"/>
      <c r="HBN352" s="59"/>
      <c r="HBO352" s="59"/>
      <c r="HBP352" s="59"/>
      <c r="HBQ352" s="59"/>
      <c r="HBR352" s="59"/>
      <c r="HBS352" s="59"/>
      <c r="HBT352" s="59"/>
      <c r="HBU352" s="59"/>
      <c r="HBV352" s="59"/>
      <c r="HBW352" s="59"/>
      <c r="HBX352" s="59"/>
      <c r="HBY352" s="59"/>
      <c r="HBZ352" s="59"/>
      <c r="HCA352" s="59"/>
      <c r="HCB352" s="59"/>
      <c r="HCC352" s="59"/>
      <c r="HCD352" s="59"/>
      <c r="HCE352" s="59"/>
      <c r="HCF352" s="59"/>
      <c r="HCG352" s="59"/>
      <c r="HCH352" s="59"/>
      <c r="HCI352" s="59"/>
      <c r="HCJ352" s="59"/>
      <c r="HCK352" s="59"/>
      <c r="HCL352" s="59"/>
      <c r="HCM352" s="59"/>
      <c r="HCN352" s="59"/>
      <c r="HCO352" s="59"/>
      <c r="HCP352" s="59"/>
      <c r="HCQ352" s="59"/>
      <c r="HCR352" s="59"/>
      <c r="HCS352" s="59"/>
      <c r="HCT352" s="59"/>
      <c r="HCU352" s="59"/>
      <c r="HCV352" s="59"/>
      <c r="HCW352" s="59"/>
      <c r="HCX352" s="59"/>
      <c r="HCY352" s="59"/>
      <c r="HCZ352" s="59"/>
      <c r="HDA352" s="59"/>
      <c r="HDB352" s="59"/>
      <c r="HDC352" s="59"/>
      <c r="HDD352" s="59"/>
      <c r="HDE352" s="59"/>
      <c r="HDF352" s="59"/>
      <c r="HDG352" s="59"/>
      <c r="HDH352" s="59"/>
      <c r="HDI352" s="59"/>
      <c r="HDJ352" s="59"/>
      <c r="HDK352" s="59"/>
      <c r="HDL352" s="59"/>
      <c r="HDM352" s="59"/>
      <c r="HDN352" s="59"/>
      <c r="HDO352" s="59"/>
      <c r="HDP352" s="59"/>
      <c r="HDQ352" s="59"/>
      <c r="HDR352" s="59"/>
      <c r="HDS352" s="59"/>
      <c r="HDT352" s="59"/>
      <c r="HDU352" s="59"/>
      <c r="HDV352" s="59"/>
      <c r="HDW352" s="59"/>
      <c r="HDX352" s="59"/>
      <c r="HDY352" s="59"/>
      <c r="HDZ352" s="59"/>
      <c r="HEA352" s="59"/>
      <c r="HEB352" s="59"/>
      <c r="HEC352" s="59"/>
      <c r="HED352" s="59"/>
      <c r="HEE352" s="59"/>
      <c r="HEF352" s="59"/>
      <c r="HEG352" s="59"/>
      <c r="HEH352" s="59"/>
      <c r="HEI352" s="59"/>
      <c r="HEJ352" s="59"/>
      <c r="HEK352" s="59"/>
      <c r="HEL352" s="59"/>
      <c r="HEM352" s="59"/>
      <c r="HEN352" s="59"/>
      <c r="HEO352" s="59"/>
      <c r="HEP352" s="59"/>
      <c r="HEQ352" s="59"/>
      <c r="HER352" s="59"/>
      <c r="HES352" s="59"/>
      <c r="HET352" s="59"/>
      <c r="HEU352" s="59"/>
      <c r="HEV352" s="59"/>
      <c r="HEW352" s="59"/>
      <c r="HEX352" s="59"/>
      <c r="HEY352" s="59"/>
      <c r="HEZ352" s="59"/>
      <c r="HFA352" s="59"/>
      <c r="HFB352" s="59"/>
      <c r="HFC352" s="59"/>
      <c r="HFD352" s="59"/>
      <c r="HFE352" s="59"/>
      <c r="HFF352" s="59"/>
      <c r="HFG352" s="59"/>
      <c r="HFH352" s="59"/>
      <c r="HFI352" s="59"/>
      <c r="HFJ352" s="59"/>
      <c r="HFK352" s="59"/>
      <c r="HFL352" s="59"/>
      <c r="HFM352" s="59"/>
      <c r="HFN352" s="59"/>
      <c r="HFO352" s="59"/>
      <c r="HFP352" s="59"/>
      <c r="HFQ352" s="59"/>
      <c r="HFR352" s="59"/>
      <c r="HFS352" s="59"/>
      <c r="HFT352" s="59"/>
      <c r="HFU352" s="59"/>
      <c r="HFV352" s="59"/>
      <c r="HFW352" s="59"/>
      <c r="HFX352" s="59"/>
      <c r="HFY352" s="59"/>
      <c r="HFZ352" s="59"/>
      <c r="HGA352" s="59"/>
      <c r="HGB352" s="59"/>
      <c r="HGC352" s="59"/>
      <c r="HGD352" s="59"/>
      <c r="HGE352" s="59"/>
      <c r="HGF352" s="59"/>
      <c r="HGG352" s="59"/>
      <c r="HGH352" s="59"/>
      <c r="HGI352" s="59"/>
      <c r="HGJ352" s="59"/>
      <c r="HGK352" s="59"/>
      <c r="HGL352" s="59"/>
      <c r="HGM352" s="59"/>
      <c r="HGN352" s="59"/>
      <c r="HGO352" s="59"/>
      <c r="HGP352" s="59"/>
      <c r="HGQ352" s="59"/>
      <c r="HGR352" s="59"/>
      <c r="HGS352" s="59"/>
      <c r="HGT352" s="59"/>
      <c r="HGU352" s="59"/>
      <c r="HGV352" s="59"/>
      <c r="HGW352" s="59"/>
      <c r="HGX352" s="59"/>
      <c r="HGY352" s="59"/>
      <c r="HGZ352" s="59"/>
      <c r="HHA352" s="59"/>
      <c r="HHB352" s="59"/>
      <c r="HHC352" s="59"/>
      <c r="HHD352" s="59"/>
      <c r="HHE352" s="59"/>
      <c r="HHF352" s="59"/>
      <c r="HHG352" s="59"/>
      <c r="HHH352" s="59"/>
      <c r="HHI352" s="59"/>
      <c r="HHJ352" s="59"/>
      <c r="HHK352" s="59"/>
      <c r="HHL352" s="59"/>
      <c r="HHM352" s="59"/>
      <c r="HHN352" s="59"/>
      <c r="HHO352" s="59"/>
      <c r="HHP352" s="59"/>
      <c r="HHQ352" s="59"/>
      <c r="HHR352" s="59"/>
      <c r="HHS352" s="59"/>
      <c r="HHT352" s="59"/>
      <c r="HHU352" s="59"/>
      <c r="HHV352" s="59"/>
      <c r="HHW352" s="59"/>
      <c r="HHX352" s="59"/>
      <c r="HHY352" s="59"/>
      <c r="HHZ352" s="59"/>
      <c r="HIA352" s="59"/>
      <c r="HIB352" s="59"/>
      <c r="HIC352" s="59"/>
      <c r="HID352" s="59"/>
      <c r="HIE352" s="59"/>
      <c r="HIF352" s="59"/>
      <c r="HIG352" s="59"/>
      <c r="HIH352" s="59"/>
      <c r="HII352" s="59"/>
      <c r="HIJ352" s="59"/>
      <c r="HIK352" s="59"/>
      <c r="HIL352" s="59"/>
      <c r="HIM352" s="59"/>
      <c r="HIN352" s="59"/>
      <c r="HIO352" s="59"/>
      <c r="HIP352" s="59"/>
      <c r="HIQ352" s="59"/>
      <c r="HIR352" s="59"/>
      <c r="HIS352" s="59"/>
      <c r="HIT352" s="59"/>
      <c r="HIU352" s="59"/>
      <c r="HIV352" s="59"/>
      <c r="HIW352" s="59"/>
      <c r="HIX352" s="59"/>
      <c r="HIY352" s="59"/>
      <c r="HIZ352" s="59"/>
      <c r="HJA352" s="59"/>
      <c r="HJB352" s="59"/>
      <c r="HJC352" s="59"/>
      <c r="HJD352" s="59"/>
      <c r="HJE352" s="59"/>
      <c r="HJF352" s="59"/>
      <c r="HJG352" s="59"/>
      <c r="HJH352" s="59"/>
      <c r="HJI352" s="59"/>
      <c r="HJJ352" s="59"/>
      <c r="HJK352" s="59"/>
      <c r="HJL352" s="59"/>
      <c r="HJM352" s="59"/>
      <c r="HJN352" s="59"/>
      <c r="HJO352" s="59"/>
      <c r="HJP352" s="59"/>
      <c r="HJQ352" s="59"/>
      <c r="HJR352" s="59"/>
      <c r="HJS352" s="59"/>
      <c r="HJT352" s="59"/>
      <c r="HJU352" s="59"/>
      <c r="HJV352" s="59"/>
      <c r="HJW352" s="59"/>
      <c r="HJX352" s="59"/>
      <c r="HJY352" s="59"/>
      <c r="HJZ352" s="59"/>
      <c r="HKA352" s="59"/>
      <c r="HKB352" s="59"/>
      <c r="HKC352" s="59"/>
      <c r="HKD352" s="59"/>
      <c r="HKE352" s="59"/>
      <c r="HKF352" s="59"/>
      <c r="HKG352" s="59"/>
      <c r="HKH352" s="59"/>
      <c r="HKI352" s="59"/>
      <c r="HKJ352" s="59"/>
      <c r="HKK352" s="59"/>
      <c r="HKL352" s="59"/>
      <c r="HKM352" s="59"/>
      <c r="HKN352" s="59"/>
      <c r="HKO352" s="59"/>
      <c r="HKP352" s="59"/>
      <c r="HKQ352" s="59"/>
      <c r="HKR352" s="59"/>
      <c r="HKS352" s="59"/>
      <c r="HKT352" s="59"/>
      <c r="HKU352" s="59"/>
      <c r="HKV352" s="59"/>
      <c r="HKW352" s="59"/>
      <c r="HKX352" s="59"/>
      <c r="HKY352" s="59"/>
      <c r="HKZ352" s="59"/>
      <c r="HLA352" s="59"/>
      <c r="HLB352" s="59"/>
      <c r="HLC352" s="59"/>
      <c r="HLD352" s="59"/>
      <c r="HLE352" s="59"/>
      <c r="HLF352" s="59"/>
      <c r="HLG352" s="59"/>
      <c r="HLH352" s="59"/>
      <c r="HLI352" s="59"/>
      <c r="HLJ352" s="59"/>
      <c r="HLK352" s="59"/>
      <c r="HLL352" s="59"/>
      <c r="HLM352" s="59"/>
      <c r="HLN352" s="59"/>
      <c r="HLO352" s="59"/>
      <c r="HLP352" s="59"/>
      <c r="HLQ352" s="59"/>
      <c r="HLR352" s="59"/>
      <c r="HLS352" s="59"/>
      <c r="HLT352" s="59"/>
      <c r="HLU352" s="59"/>
      <c r="HLV352" s="59"/>
      <c r="HLW352" s="59"/>
      <c r="HLX352" s="59"/>
      <c r="HLY352" s="59"/>
      <c r="HLZ352" s="59"/>
      <c r="HMA352" s="59"/>
      <c r="HMB352" s="59"/>
      <c r="HMC352" s="59"/>
      <c r="HMD352" s="59"/>
      <c r="HME352" s="59"/>
      <c r="HMF352" s="59"/>
      <c r="HMG352" s="59"/>
      <c r="HMH352" s="59"/>
      <c r="HMI352" s="59"/>
      <c r="HMJ352" s="59"/>
      <c r="HMK352" s="59"/>
      <c r="HML352" s="59"/>
      <c r="HMM352" s="59"/>
      <c r="HMN352" s="59"/>
      <c r="HMO352" s="59"/>
      <c r="HMP352" s="59"/>
      <c r="HMQ352" s="59"/>
      <c r="HMR352" s="59"/>
      <c r="HMS352" s="59"/>
      <c r="HMT352" s="59"/>
      <c r="HMU352" s="59"/>
      <c r="HMV352" s="59"/>
      <c r="HMW352" s="59"/>
      <c r="HMX352" s="59"/>
      <c r="HMY352" s="59"/>
      <c r="HMZ352" s="59"/>
      <c r="HNA352" s="59"/>
      <c r="HNB352" s="59"/>
      <c r="HNC352" s="59"/>
      <c r="HND352" s="59"/>
      <c r="HNE352" s="59"/>
      <c r="HNF352" s="59"/>
      <c r="HNG352" s="59"/>
      <c r="HNH352" s="59"/>
      <c r="HNI352" s="59"/>
      <c r="HNJ352" s="59"/>
      <c r="HNK352" s="59"/>
      <c r="HNL352" s="59"/>
      <c r="HNM352" s="59"/>
      <c r="HNN352" s="59"/>
      <c r="HNO352" s="59"/>
      <c r="HNP352" s="59"/>
      <c r="HNQ352" s="59"/>
      <c r="HNR352" s="59"/>
      <c r="HNS352" s="59"/>
      <c r="HNT352" s="59"/>
      <c r="HNU352" s="59"/>
      <c r="HNV352" s="59"/>
      <c r="HNW352" s="59"/>
      <c r="HNX352" s="59"/>
      <c r="HNY352" s="59"/>
      <c r="HNZ352" s="59"/>
      <c r="HOA352" s="59"/>
      <c r="HOB352" s="59"/>
      <c r="HOC352" s="59"/>
      <c r="HOD352" s="59"/>
      <c r="HOE352" s="59"/>
      <c r="HOF352" s="59"/>
      <c r="HOG352" s="59"/>
      <c r="HOH352" s="59"/>
      <c r="HOI352" s="59"/>
      <c r="HOJ352" s="59"/>
      <c r="HOK352" s="59"/>
      <c r="HOL352" s="59"/>
      <c r="HOM352" s="59"/>
      <c r="HON352" s="59"/>
      <c r="HOO352" s="59"/>
      <c r="HOP352" s="59"/>
      <c r="HOQ352" s="59"/>
      <c r="HOR352" s="59"/>
      <c r="HOS352" s="59"/>
      <c r="HOT352" s="59"/>
      <c r="HOU352" s="59"/>
      <c r="HOV352" s="59"/>
      <c r="HOW352" s="59"/>
      <c r="HOX352" s="59"/>
      <c r="HOY352" s="59"/>
      <c r="HOZ352" s="59"/>
      <c r="HPA352" s="59"/>
      <c r="HPB352" s="59"/>
      <c r="HPC352" s="59"/>
      <c r="HPD352" s="59"/>
      <c r="HPE352" s="59"/>
      <c r="HPF352" s="59"/>
      <c r="HPG352" s="59"/>
      <c r="HPH352" s="59"/>
      <c r="HPI352" s="59"/>
      <c r="HPJ352" s="59"/>
      <c r="HPK352" s="59"/>
      <c r="HPL352" s="59"/>
      <c r="HPM352" s="59"/>
      <c r="HPN352" s="59"/>
      <c r="HPO352" s="59"/>
      <c r="HPP352" s="59"/>
      <c r="HPQ352" s="59"/>
      <c r="HPR352" s="59"/>
      <c r="HPS352" s="59"/>
      <c r="HPT352" s="59"/>
      <c r="HPU352" s="59"/>
      <c r="HPV352" s="59"/>
      <c r="HPW352" s="59"/>
      <c r="HPX352" s="59"/>
      <c r="HPY352" s="59"/>
      <c r="HPZ352" s="59"/>
      <c r="HQA352" s="59"/>
      <c r="HQB352" s="59"/>
      <c r="HQC352" s="59"/>
      <c r="HQD352" s="59"/>
      <c r="HQE352" s="59"/>
      <c r="HQF352" s="59"/>
      <c r="HQG352" s="59"/>
      <c r="HQH352" s="59"/>
      <c r="HQI352" s="59"/>
      <c r="HQJ352" s="59"/>
      <c r="HQK352" s="59"/>
      <c r="HQL352" s="59"/>
      <c r="HQM352" s="59"/>
      <c r="HQN352" s="59"/>
      <c r="HQO352" s="59"/>
      <c r="HQP352" s="59"/>
      <c r="HQQ352" s="59"/>
      <c r="HQR352" s="59"/>
      <c r="HQS352" s="59"/>
      <c r="HQT352" s="59"/>
      <c r="HQU352" s="59"/>
      <c r="HQV352" s="59"/>
      <c r="HQW352" s="59"/>
      <c r="HQX352" s="59"/>
      <c r="HQY352" s="59"/>
      <c r="HQZ352" s="59"/>
      <c r="HRA352" s="59"/>
      <c r="HRB352" s="59"/>
      <c r="HRC352" s="59"/>
      <c r="HRD352" s="59"/>
      <c r="HRE352" s="59"/>
      <c r="HRF352" s="59"/>
      <c r="HRG352" s="59"/>
      <c r="HRH352" s="59"/>
      <c r="HRI352" s="59"/>
      <c r="HRJ352" s="59"/>
      <c r="HRK352" s="59"/>
      <c r="HRL352" s="59"/>
      <c r="HRM352" s="59"/>
      <c r="HRN352" s="59"/>
      <c r="HRO352" s="59"/>
      <c r="HRP352" s="59"/>
      <c r="HRQ352" s="59"/>
      <c r="HRR352" s="59"/>
      <c r="HRS352" s="59"/>
      <c r="HRT352" s="59"/>
      <c r="HRU352" s="59"/>
      <c r="HRV352" s="59"/>
      <c r="HRW352" s="59"/>
      <c r="HRX352" s="59"/>
      <c r="HRY352" s="59"/>
      <c r="HRZ352" s="59"/>
      <c r="HSA352" s="59"/>
      <c r="HSB352" s="59"/>
      <c r="HSC352" s="59"/>
      <c r="HSD352" s="59"/>
      <c r="HSE352" s="59"/>
      <c r="HSF352" s="59"/>
      <c r="HSG352" s="59"/>
      <c r="HSH352" s="59"/>
      <c r="HSI352" s="59"/>
      <c r="HSJ352" s="59"/>
      <c r="HSK352" s="59"/>
      <c r="HSL352" s="59"/>
      <c r="HSM352" s="59"/>
      <c r="HSN352" s="59"/>
      <c r="HSO352" s="59"/>
      <c r="HSP352" s="59"/>
      <c r="HSQ352" s="59"/>
      <c r="HSR352" s="59"/>
      <c r="HSS352" s="59"/>
      <c r="HST352" s="59"/>
      <c r="HSU352" s="59"/>
      <c r="HSV352" s="59"/>
      <c r="HSW352" s="59"/>
      <c r="HSX352" s="59"/>
      <c r="HSY352" s="59"/>
      <c r="HSZ352" s="59"/>
      <c r="HTA352" s="59"/>
      <c r="HTB352" s="59"/>
      <c r="HTC352" s="59"/>
      <c r="HTD352" s="59"/>
      <c r="HTE352" s="59"/>
      <c r="HTF352" s="59"/>
      <c r="HTG352" s="59"/>
      <c r="HTH352" s="59"/>
      <c r="HTI352" s="59"/>
      <c r="HTJ352" s="59"/>
      <c r="HTK352" s="59"/>
      <c r="HTL352" s="59"/>
      <c r="HTM352" s="59"/>
      <c r="HTN352" s="59"/>
      <c r="HTO352" s="59"/>
      <c r="HTP352" s="59"/>
      <c r="HTQ352" s="59"/>
      <c r="HTR352" s="59"/>
      <c r="HTS352" s="59"/>
      <c r="HTT352" s="59"/>
      <c r="HTU352" s="59"/>
      <c r="HTV352" s="59"/>
      <c r="HTW352" s="59"/>
      <c r="HTX352" s="59"/>
      <c r="HTY352" s="59"/>
      <c r="HTZ352" s="59"/>
      <c r="HUA352" s="59"/>
      <c r="HUB352" s="59"/>
      <c r="HUC352" s="59"/>
      <c r="HUD352" s="59"/>
      <c r="HUE352" s="59"/>
      <c r="HUF352" s="59"/>
      <c r="HUG352" s="59"/>
      <c r="HUH352" s="59"/>
      <c r="HUI352" s="59"/>
      <c r="HUJ352" s="59"/>
      <c r="HUK352" s="59"/>
      <c r="HUL352" s="59"/>
      <c r="HUM352" s="59"/>
      <c r="HUN352" s="59"/>
      <c r="HUO352" s="59"/>
      <c r="HUP352" s="59"/>
      <c r="HUQ352" s="59"/>
      <c r="HUR352" s="59"/>
      <c r="HUS352" s="59"/>
      <c r="HUT352" s="59"/>
      <c r="HUU352" s="59"/>
      <c r="HUV352" s="59"/>
      <c r="HUW352" s="59"/>
      <c r="HUX352" s="59"/>
      <c r="HUY352" s="59"/>
      <c r="HUZ352" s="59"/>
      <c r="HVA352" s="59"/>
      <c r="HVB352" s="59"/>
      <c r="HVC352" s="59"/>
      <c r="HVD352" s="59"/>
      <c r="HVE352" s="59"/>
      <c r="HVF352" s="59"/>
      <c r="HVG352" s="59"/>
      <c r="HVH352" s="59"/>
      <c r="HVI352" s="59"/>
      <c r="HVJ352" s="59"/>
      <c r="HVK352" s="59"/>
      <c r="HVL352" s="59"/>
      <c r="HVM352" s="59"/>
      <c r="HVN352" s="59"/>
      <c r="HVO352" s="59"/>
      <c r="HVP352" s="59"/>
      <c r="HVQ352" s="59"/>
      <c r="HVR352" s="59"/>
      <c r="HVS352" s="59"/>
      <c r="HVT352" s="59"/>
      <c r="HVU352" s="59"/>
      <c r="HVV352" s="59"/>
      <c r="HVW352" s="59"/>
      <c r="HVX352" s="59"/>
      <c r="HVY352" s="59"/>
      <c r="HVZ352" s="59"/>
      <c r="HWA352" s="59"/>
      <c r="HWB352" s="59"/>
      <c r="HWC352" s="59"/>
      <c r="HWD352" s="59"/>
      <c r="HWE352" s="59"/>
      <c r="HWF352" s="59"/>
      <c r="HWG352" s="59"/>
      <c r="HWH352" s="59"/>
      <c r="HWI352" s="59"/>
      <c r="HWJ352" s="59"/>
      <c r="HWK352" s="59"/>
      <c r="HWL352" s="59"/>
      <c r="HWM352" s="59"/>
      <c r="HWN352" s="59"/>
      <c r="HWO352" s="59"/>
      <c r="HWP352" s="59"/>
      <c r="HWQ352" s="59"/>
      <c r="HWR352" s="59"/>
      <c r="HWS352" s="59"/>
      <c r="HWT352" s="59"/>
      <c r="HWU352" s="59"/>
      <c r="HWV352" s="59"/>
      <c r="HWW352" s="59"/>
      <c r="HWX352" s="59"/>
      <c r="HWY352" s="59"/>
      <c r="HWZ352" s="59"/>
      <c r="HXA352" s="59"/>
      <c r="HXB352" s="59"/>
      <c r="HXC352" s="59"/>
      <c r="HXD352" s="59"/>
      <c r="HXE352" s="59"/>
      <c r="HXF352" s="59"/>
      <c r="HXG352" s="59"/>
      <c r="HXH352" s="59"/>
      <c r="HXI352" s="59"/>
      <c r="HXJ352" s="59"/>
      <c r="HXK352" s="59"/>
      <c r="HXL352" s="59"/>
      <c r="HXM352" s="59"/>
      <c r="HXN352" s="59"/>
      <c r="HXO352" s="59"/>
      <c r="HXP352" s="59"/>
      <c r="HXQ352" s="59"/>
      <c r="HXR352" s="59"/>
      <c r="HXS352" s="59"/>
      <c r="HXT352" s="59"/>
      <c r="HXU352" s="59"/>
      <c r="HXV352" s="59"/>
      <c r="HXW352" s="59"/>
      <c r="HXX352" s="59"/>
      <c r="HXY352" s="59"/>
      <c r="HXZ352" s="59"/>
      <c r="HYA352" s="59"/>
      <c r="HYB352" s="59"/>
      <c r="HYC352" s="59"/>
      <c r="HYD352" s="59"/>
      <c r="HYE352" s="59"/>
      <c r="HYF352" s="59"/>
      <c r="HYG352" s="59"/>
      <c r="HYH352" s="59"/>
      <c r="HYI352" s="59"/>
      <c r="HYJ352" s="59"/>
      <c r="HYK352" s="59"/>
      <c r="HYL352" s="59"/>
      <c r="HYM352" s="59"/>
      <c r="HYN352" s="59"/>
      <c r="HYO352" s="59"/>
      <c r="HYP352" s="59"/>
      <c r="HYQ352" s="59"/>
      <c r="HYR352" s="59"/>
      <c r="HYS352" s="59"/>
      <c r="HYT352" s="59"/>
      <c r="HYU352" s="59"/>
      <c r="HYV352" s="59"/>
      <c r="HYW352" s="59"/>
      <c r="HYX352" s="59"/>
      <c r="HYY352" s="59"/>
      <c r="HYZ352" s="59"/>
      <c r="HZA352" s="59"/>
      <c r="HZB352" s="59"/>
      <c r="HZC352" s="59"/>
      <c r="HZD352" s="59"/>
      <c r="HZE352" s="59"/>
      <c r="HZF352" s="59"/>
      <c r="HZG352" s="59"/>
      <c r="HZH352" s="59"/>
      <c r="HZI352" s="59"/>
      <c r="HZJ352" s="59"/>
      <c r="HZK352" s="59"/>
      <c r="HZL352" s="59"/>
      <c r="HZM352" s="59"/>
      <c r="HZN352" s="59"/>
      <c r="HZO352" s="59"/>
      <c r="HZP352" s="59"/>
      <c r="HZQ352" s="59"/>
      <c r="HZR352" s="59"/>
      <c r="HZS352" s="59"/>
      <c r="HZT352" s="59"/>
      <c r="HZU352" s="59"/>
      <c r="HZV352" s="59"/>
      <c r="HZW352" s="59"/>
      <c r="HZX352" s="59"/>
      <c r="HZY352" s="59"/>
      <c r="HZZ352" s="59"/>
      <c r="IAA352" s="59"/>
      <c r="IAB352" s="59"/>
      <c r="IAC352" s="59"/>
      <c r="IAD352" s="59"/>
      <c r="IAE352" s="59"/>
      <c r="IAF352" s="59"/>
      <c r="IAG352" s="59"/>
      <c r="IAH352" s="59"/>
      <c r="IAI352" s="59"/>
      <c r="IAJ352" s="59"/>
      <c r="IAK352" s="59"/>
      <c r="IAL352" s="59"/>
      <c r="IAM352" s="59"/>
      <c r="IAN352" s="59"/>
      <c r="IAO352" s="59"/>
      <c r="IAP352" s="59"/>
      <c r="IAQ352" s="59"/>
      <c r="IAR352" s="59"/>
      <c r="IAS352" s="59"/>
      <c r="IAT352" s="59"/>
      <c r="IAU352" s="59"/>
      <c r="IAV352" s="59"/>
      <c r="IAW352" s="59"/>
      <c r="IAX352" s="59"/>
      <c r="IAY352" s="59"/>
      <c r="IAZ352" s="59"/>
      <c r="IBA352" s="59"/>
      <c r="IBB352" s="59"/>
      <c r="IBC352" s="59"/>
      <c r="IBD352" s="59"/>
      <c r="IBE352" s="59"/>
      <c r="IBF352" s="59"/>
      <c r="IBG352" s="59"/>
      <c r="IBH352" s="59"/>
      <c r="IBI352" s="59"/>
      <c r="IBJ352" s="59"/>
      <c r="IBK352" s="59"/>
      <c r="IBL352" s="59"/>
      <c r="IBM352" s="59"/>
      <c r="IBN352" s="59"/>
      <c r="IBO352" s="59"/>
      <c r="IBP352" s="59"/>
      <c r="IBQ352" s="59"/>
      <c r="IBR352" s="59"/>
      <c r="IBS352" s="59"/>
      <c r="IBT352" s="59"/>
      <c r="IBU352" s="59"/>
      <c r="IBV352" s="59"/>
      <c r="IBW352" s="59"/>
      <c r="IBX352" s="59"/>
      <c r="IBY352" s="59"/>
      <c r="IBZ352" s="59"/>
      <c r="ICA352" s="59"/>
      <c r="ICB352" s="59"/>
      <c r="ICC352" s="59"/>
      <c r="ICD352" s="59"/>
      <c r="ICE352" s="59"/>
      <c r="ICF352" s="59"/>
      <c r="ICG352" s="59"/>
      <c r="ICH352" s="59"/>
      <c r="ICI352" s="59"/>
      <c r="ICJ352" s="59"/>
      <c r="ICK352" s="59"/>
      <c r="ICL352" s="59"/>
      <c r="ICM352" s="59"/>
      <c r="ICN352" s="59"/>
      <c r="ICO352" s="59"/>
      <c r="ICP352" s="59"/>
      <c r="ICQ352" s="59"/>
      <c r="ICR352" s="59"/>
      <c r="ICS352" s="59"/>
      <c r="ICT352" s="59"/>
      <c r="ICU352" s="59"/>
      <c r="ICV352" s="59"/>
      <c r="ICW352" s="59"/>
      <c r="ICX352" s="59"/>
      <c r="ICY352" s="59"/>
      <c r="ICZ352" s="59"/>
      <c r="IDA352" s="59"/>
      <c r="IDB352" s="59"/>
      <c r="IDC352" s="59"/>
      <c r="IDD352" s="59"/>
      <c r="IDE352" s="59"/>
      <c r="IDF352" s="59"/>
      <c r="IDG352" s="59"/>
      <c r="IDH352" s="59"/>
      <c r="IDI352" s="59"/>
      <c r="IDJ352" s="59"/>
      <c r="IDK352" s="59"/>
      <c r="IDL352" s="59"/>
      <c r="IDM352" s="59"/>
      <c r="IDN352" s="59"/>
      <c r="IDO352" s="59"/>
      <c r="IDP352" s="59"/>
      <c r="IDQ352" s="59"/>
      <c r="IDR352" s="59"/>
      <c r="IDS352" s="59"/>
      <c r="IDT352" s="59"/>
      <c r="IDU352" s="59"/>
      <c r="IDV352" s="59"/>
      <c r="IDW352" s="59"/>
      <c r="IDX352" s="59"/>
      <c r="IDY352" s="59"/>
      <c r="IDZ352" s="59"/>
      <c r="IEA352" s="59"/>
      <c r="IEB352" s="59"/>
      <c r="IEC352" s="59"/>
      <c r="IED352" s="59"/>
      <c r="IEE352" s="59"/>
      <c r="IEF352" s="59"/>
      <c r="IEG352" s="59"/>
      <c r="IEH352" s="59"/>
      <c r="IEI352" s="59"/>
      <c r="IEJ352" s="59"/>
      <c r="IEK352" s="59"/>
      <c r="IEL352" s="59"/>
      <c r="IEM352" s="59"/>
      <c r="IEN352" s="59"/>
      <c r="IEO352" s="59"/>
      <c r="IEP352" s="59"/>
      <c r="IEQ352" s="59"/>
      <c r="IER352" s="59"/>
      <c r="IES352" s="59"/>
      <c r="IET352" s="59"/>
      <c r="IEU352" s="59"/>
      <c r="IEV352" s="59"/>
      <c r="IEW352" s="59"/>
      <c r="IEX352" s="59"/>
      <c r="IEY352" s="59"/>
      <c r="IEZ352" s="59"/>
      <c r="IFA352" s="59"/>
      <c r="IFB352" s="59"/>
      <c r="IFC352" s="59"/>
      <c r="IFD352" s="59"/>
      <c r="IFE352" s="59"/>
      <c r="IFF352" s="59"/>
      <c r="IFG352" s="59"/>
      <c r="IFH352" s="59"/>
      <c r="IFI352" s="59"/>
      <c r="IFJ352" s="59"/>
      <c r="IFK352" s="59"/>
      <c r="IFL352" s="59"/>
      <c r="IFM352" s="59"/>
      <c r="IFN352" s="59"/>
      <c r="IFO352" s="59"/>
      <c r="IFP352" s="59"/>
      <c r="IFQ352" s="59"/>
      <c r="IFR352" s="59"/>
      <c r="IFS352" s="59"/>
      <c r="IFT352" s="59"/>
      <c r="IFU352" s="59"/>
      <c r="IFV352" s="59"/>
      <c r="IFW352" s="59"/>
      <c r="IFX352" s="59"/>
      <c r="IFY352" s="59"/>
      <c r="IFZ352" s="59"/>
      <c r="IGA352" s="59"/>
      <c r="IGB352" s="59"/>
      <c r="IGC352" s="59"/>
      <c r="IGD352" s="59"/>
      <c r="IGE352" s="59"/>
      <c r="IGF352" s="59"/>
      <c r="IGG352" s="59"/>
      <c r="IGH352" s="59"/>
      <c r="IGI352" s="59"/>
      <c r="IGJ352" s="59"/>
      <c r="IGK352" s="59"/>
      <c r="IGL352" s="59"/>
      <c r="IGM352" s="59"/>
      <c r="IGN352" s="59"/>
      <c r="IGO352" s="59"/>
      <c r="IGP352" s="59"/>
      <c r="IGQ352" s="59"/>
      <c r="IGR352" s="59"/>
      <c r="IGS352" s="59"/>
      <c r="IGT352" s="59"/>
      <c r="IGU352" s="59"/>
      <c r="IGV352" s="59"/>
      <c r="IGW352" s="59"/>
      <c r="IGX352" s="59"/>
      <c r="IGY352" s="59"/>
      <c r="IGZ352" s="59"/>
      <c r="IHA352" s="59"/>
      <c r="IHB352" s="59"/>
      <c r="IHC352" s="59"/>
      <c r="IHD352" s="59"/>
      <c r="IHE352" s="59"/>
      <c r="IHF352" s="59"/>
      <c r="IHG352" s="59"/>
      <c r="IHH352" s="59"/>
      <c r="IHI352" s="59"/>
      <c r="IHJ352" s="59"/>
      <c r="IHK352" s="59"/>
      <c r="IHL352" s="59"/>
      <c r="IHM352" s="59"/>
      <c r="IHN352" s="59"/>
      <c r="IHO352" s="59"/>
      <c r="IHP352" s="59"/>
      <c r="IHQ352" s="59"/>
      <c r="IHR352" s="59"/>
      <c r="IHS352" s="59"/>
      <c r="IHT352" s="59"/>
      <c r="IHU352" s="59"/>
      <c r="IHV352" s="59"/>
      <c r="IHW352" s="59"/>
      <c r="IHX352" s="59"/>
      <c r="IHY352" s="59"/>
      <c r="IHZ352" s="59"/>
      <c r="IIA352" s="59"/>
      <c r="IIB352" s="59"/>
      <c r="IIC352" s="59"/>
      <c r="IID352" s="59"/>
      <c r="IIE352" s="59"/>
      <c r="IIF352" s="59"/>
      <c r="IIG352" s="59"/>
      <c r="IIH352" s="59"/>
      <c r="III352" s="59"/>
      <c r="IIJ352" s="59"/>
      <c r="IIK352" s="59"/>
      <c r="IIL352" s="59"/>
      <c r="IIM352" s="59"/>
      <c r="IIN352" s="59"/>
      <c r="IIO352" s="59"/>
      <c r="IIP352" s="59"/>
      <c r="IIQ352" s="59"/>
      <c r="IIR352" s="59"/>
      <c r="IIS352" s="59"/>
      <c r="IIT352" s="59"/>
      <c r="IIU352" s="59"/>
      <c r="IIV352" s="59"/>
      <c r="IIW352" s="59"/>
      <c r="IIX352" s="59"/>
      <c r="IIY352" s="59"/>
      <c r="IIZ352" s="59"/>
      <c r="IJA352" s="59"/>
      <c r="IJB352" s="59"/>
      <c r="IJC352" s="59"/>
      <c r="IJD352" s="59"/>
      <c r="IJE352" s="59"/>
      <c r="IJF352" s="59"/>
      <c r="IJG352" s="59"/>
      <c r="IJH352" s="59"/>
      <c r="IJI352" s="59"/>
      <c r="IJJ352" s="59"/>
      <c r="IJK352" s="59"/>
      <c r="IJL352" s="59"/>
      <c r="IJM352" s="59"/>
      <c r="IJN352" s="59"/>
      <c r="IJO352" s="59"/>
      <c r="IJP352" s="59"/>
      <c r="IJQ352" s="59"/>
      <c r="IJR352" s="59"/>
      <c r="IJS352" s="59"/>
      <c r="IJT352" s="59"/>
      <c r="IJU352" s="59"/>
      <c r="IJV352" s="59"/>
      <c r="IJW352" s="59"/>
      <c r="IJX352" s="59"/>
      <c r="IJY352" s="59"/>
      <c r="IJZ352" s="59"/>
      <c r="IKA352" s="59"/>
      <c r="IKB352" s="59"/>
      <c r="IKC352" s="59"/>
      <c r="IKD352" s="59"/>
      <c r="IKE352" s="59"/>
      <c r="IKF352" s="59"/>
      <c r="IKG352" s="59"/>
      <c r="IKH352" s="59"/>
      <c r="IKI352" s="59"/>
      <c r="IKJ352" s="59"/>
      <c r="IKK352" s="59"/>
      <c r="IKL352" s="59"/>
      <c r="IKM352" s="59"/>
      <c r="IKN352" s="59"/>
      <c r="IKO352" s="59"/>
      <c r="IKP352" s="59"/>
      <c r="IKQ352" s="59"/>
      <c r="IKR352" s="59"/>
      <c r="IKS352" s="59"/>
      <c r="IKT352" s="59"/>
      <c r="IKU352" s="59"/>
      <c r="IKV352" s="59"/>
      <c r="IKW352" s="59"/>
      <c r="IKX352" s="59"/>
      <c r="IKY352" s="59"/>
      <c r="IKZ352" s="59"/>
      <c r="ILA352" s="59"/>
      <c r="ILB352" s="59"/>
      <c r="ILC352" s="59"/>
      <c r="ILD352" s="59"/>
      <c r="ILE352" s="59"/>
      <c r="ILF352" s="59"/>
      <c r="ILG352" s="59"/>
      <c r="ILH352" s="59"/>
      <c r="ILI352" s="59"/>
      <c r="ILJ352" s="59"/>
      <c r="ILK352" s="59"/>
      <c r="ILL352" s="59"/>
      <c r="ILM352" s="59"/>
      <c r="ILN352" s="59"/>
      <c r="ILO352" s="59"/>
      <c r="ILP352" s="59"/>
      <c r="ILQ352" s="59"/>
      <c r="ILR352" s="59"/>
      <c r="ILS352" s="59"/>
      <c r="ILT352" s="59"/>
      <c r="ILU352" s="59"/>
      <c r="ILV352" s="59"/>
      <c r="ILW352" s="59"/>
      <c r="ILX352" s="59"/>
      <c r="ILY352" s="59"/>
      <c r="ILZ352" s="59"/>
      <c r="IMA352" s="59"/>
      <c r="IMB352" s="59"/>
      <c r="IMC352" s="59"/>
      <c r="IMD352" s="59"/>
      <c r="IME352" s="59"/>
      <c r="IMF352" s="59"/>
      <c r="IMG352" s="59"/>
      <c r="IMH352" s="59"/>
      <c r="IMI352" s="59"/>
      <c r="IMJ352" s="59"/>
      <c r="IMK352" s="59"/>
      <c r="IML352" s="59"/>
      <c r="IMM352" s="59"/>
      <c r="IMN352" s="59"/>
      <c r="IMO352" s="59"/>
      <c r="IMP352" s="59"/>
      <c r="IMQ352" s="59"/>
      <c r="IMR352" s="59"/>
      <c r="IMS352" s="59"/>
      <c r="IMT352" s="59"/>
      <c r="IMU352" s="59"/>
      <c r="IMV352" s="59"/>
      <c r="IMW352" s="59"/>
      <c r="IMX352" s="59"/>
      <c r="IMY352" s="59"/>
      <c r="IMZ352" s="59"/>
      <c r="INA352" s="59"/>
      <c r="INB352" s="59"/>
      <c r="INC352" s="59"/>
      <c r="IND352" s="59"/>
      <c r="INE352" s="59"/>
      <c r="INF352" s="59"/>
      <c r="ING352" s="59"/>
      <c r="INH352" s="59"/>
      <c r="INI352" s="59"/>
      <c r="INJ352" s="59"/>
      <c r="INK352" s="59"/>
      <c r="INL352" s="59"/>
      <c r="INM352" s="59"/>
      <c r="INN352" s="59"/>
      <c r="INO352" s="59"/>
      <c r="INP352" s="59"/>
      <c r="INQ352" s="59"/>
      <c r="INR352" s="59"/>
      <c r="INS352" s="59"/>
      <c r="INT352" s="59"/>
      <c r="INU352" s="59"/>
      <c r="INV352" s="59"/>
      <c r="INW352" s="59"/>
      <c r="INX352" s="59"/>
      <c r="INY352" s="59"/>
      <c r="INZ352" s="59"/>
      <c r="IOA352" s="59"/>
      <c r="IOB352" s="59"/>
      <c r="IOC352" s="59"/>
      <c r="IOD352" s="59"/>
      <c r="IOE352" s="59"/>
      <c r="IOF352" s="59"/>
      <c r="IOG352" s="59"/>
      <c r="IOH352" s="59"/>
      <c r="IOI352" s="59"/>
      <c r="IOJ352" s="59"/>
      <c r="IOK352" s="59"/>
      <c r="IOL352" s="59"/>
      <c r="IOM352" s="59"/>
      <c r="ION352" s="59"/>
      <c r="IOO352" s="59"/>
      <c r="IOP352" s="59"/>
      <c r="IOQ352" s="59"/>
      <c r="IOR352" s="59"/>
      <c r="IOS352" s="59"/>
      <c r="IOT352" s="59"/>
      <c r="IOU352" s="59"/>
      <c r="IOV352" s="59"/>
      <c r="IOW352" s="59"/>
      <c r="IOX352" s="59"/>
      <c r="IOY352" s="59"/>
      <c r="IOZ352" s="59"/>
      <c r="IPA352" s="59"/>
      <c r="IPB352" s="59"/>
      <c r="IPC352" s="59"/>
      <c r="IPD352" s="59"/>
      <c r="IPE352" s="59"/>
      <c r="IPF352" s="59"/>
      <c r="IPG352" s="59"/>
      <c r="IPH352" s="59"/>
      <c r="IPI352" s="59"/>
      <c r="IPJ352" s="59"/>
      <c r="IPK352" s="59"/>
      <c r="IPL352" s="59"/>
      <c r="IPM352" s="59"/>
      <c r="IPN352" s="59"/>
      <c r="IPO352" s="59"/>
      <c r="IPP352" s="59"/>
      <c r="IPQ352" s="59"/>
      <c r="IPR352" s="59"/>
      <c r="IPS352" s="59"/>
      <c r="IPT352" s="59"/>
      <c r="IPU352" s="59"/>
      <c r="IPV352" s="59"/>
      <c r="IPW352" s="59"/>
      <c r="IPX352" s="59"/>
      <c r="IPY352" s="59"/>
      <c r="IPZ352" s="59"/>
      <c r="IQA352" s="59"/>
      <c r="IQB352" s="59"/>
      <c r="IQC352" s="59"/>
      <c r="IQD352" s="59"/>
      <c r="IQE352" s="59"/>
      <c r="IQF352" s="59"/>
      <c r="IQG352" s="59"/>
      <c r="IQH352" s="59"/>
      <c r="IQI352" s="59"/>
      <c r="IQJ352" s="59"/>
      <c r="IQK352" s="59"/>
      <c r="IQL352" s="59"/>
      <c r="IQM352" s="59"/>
      <c r="IQN352" s="59"/>
      <c r="IQO352" s="59"/>
      <c r="IQP352" s="59"/>
      <c r="IQQ352" s="59"/>
      <c r="IQR352" s="59"/>
      <c r="IQS352" s="59"/>
      <c r="IQT352" s="59"/>
      <c r="IQU352" s="59"/>
      <c r="IQV352" s="59"/>
      <c r="IQW352" s="59"/>
      <c r="IQX352" s="59"/>
      <c r="IQY352" s="59"/>
      <c r="IQZ352" s="59"/>
      <c r="IRA352" s="59"/>
      <c r="IRB352" s="59"/>
      <c r="IRC352" s="59"/>
      <c r="IRD352" s="59"/>
      <c r="IRE352" s="59"/>
      <c r="IRF352" s="59"/>
      <c r="IRG352" s="59"/>
      <c r="IRH352" s="59"/>
      <c r="IRI352" s="59"/>
      <c r="IRJ352" s="59"/>
      <c r="IRK352" s="59"/>
      <c r="IRL352" s="59"/>
      <c r="IRM352" s="59"/>
      <c r="IRN352" s="59"/>
      <c r="IRO352" s="59"/>
      <c r="IRP352" s="59"/>
      <c r="IRQ352" s="59"/>
      <c r="IRR352" s="59"/>
      <c r="IRS352" s="59"/>
      <c r="IRT352" s="59"/>
      <c r="IRU352" s="59"/>
      <c r="IRV352" s="59"/>
      <c r="IRW352" s="59"/>
      <c r="IRX352" s="59"/>
      <c r="IRY352" s="59"/>
      <c r="IRZ352" s="59"/>
      <c r="ISA352" s="59"/>
      <c r="ISB352" s="59"/>
      <c r="ISC352" s="59"/>
      <c r="ISD352" s="59"/>
      <c r="ISE352" s="59"/>
      <c r="ISF352" s="59"/>
      <c r="ISG352" s="59"/>
      <c r="ISH352" s="59"/>
      <c r="ISI352" s="59"/>
      <c r="ISJ352" s="59"/>
      <c r="ISK352" s="59"/>
      <c r="ISL352" s="59"/>
      <c r="ISM352" s="59"/>
      <c r="ISN352" s="59"/>
      <c r="ISO352" s="59"/>
      <c r="ISP352" s="59"/>
      <c r="ISQ352" s="59"/>
      <c r="ISR352" s="59"/>
      <c r="ISS352" s="59"/>
      <c r="IST352" s="59"/>
      <c r="ISU352" s="59"/>
      <c r="ISV352" s="59"/>
      <c r="ISW352" s="59"/>
      <c r="ISX352" s="59"/>
      <c r="ISY352" s="59"/>
      <c r="ISZ352" s="59"/>
      <c r="ITA352" s="59"/>
      <c r="ITB352" s="59"/>
      <c r="ITC352" s="59"/>
      <c r="ITD352" s="59"/>
      <c r="ITE352" s="59"/>
      <c r="ITF352" s="59"/>
      <c r="ITG352" s="59"/>
      <c r="ITH352" s="59"/>
      <c r="ITI352" s="59"/>
      <c r="ITJ352" s="59"/>
      <c r="ITK352" s="59"/>
      <c r="ITL352" s="59"/>
      <c r="ITM352" s="59"/>
      <c r="ITN352" s="59"/>
      <c r="ITO352" s="59"/>
      <c r="ITP352" s="59"/>
      <c r="ITQ352" s="59"/>
      <c r="ITR352" s="59"/>
      <c r="ITS352" s="59"/>
      <c r="ITT352" s="59"/>
      <c r="ITU352" s="59"/>
      <c r="ITV352" s="59"/>
      <c r="ITW352" s="59"/>
      <c r="ITX352" s="59"/>
      <c r="ITY352" s="59"/>
      <c r="ITZ352" s="59"/>
      <c r="IUA352" s="59"/>
      <c r="IUB352" s="59"/>
      <c r="IUC352" s="59"/>
      <c r="IUD352" s="59"/>
      <c r="IUE352" s="59"/>
      <c r="IUF352" s="59"/>
      <c r="IUG352" s="59"/>
      <c r="IUH352" s="59"/>
      <c r="IUI352" s="59"/>
      <c r="IUJ352" s="59"/>
      <c r="IUK352" s="59"/>
      <c r="IUL352" s="59"/>
      <c r="IUM352" s="59"/>
      <c r="IUN352" s="59"/>
      <c r="IUO352" s="59"/>
      <c r="IUP352" s="59"/>
      <c r="IUQ352" s="59"/>
      <c r="IUR352" s="59"/>
      <c r="IUS352" s="59"/>
      <c r="IUT352" s="59"/>
      <c r="IUU352" s="59"/>
      <c r="IUV352" s="59"/>
      <c r="IUW352" s="59"/>
      <c r="IUX352" s="59"/>
      <c r="IUY352" s="59"/>
      <c r="IUZ352" s="59"/>
      <c r="IVA352" s="59"/>
      <c r="IVB352" s="59"/>
      <c r="IVC352" s="59"/>
      <c r="IVD352" s="59"/>
      <c r="IVE352" s="59"/>
      <c r="IVF352" s="59"/>
      <c r="IVG352" s="59"/>
      <c r="IVH352" s="59"/>
      <c r="IVI352" s="59"/>
      <c r="IVJ352" s="59"/>
      <c r="IVK352" s="59"/>
      <c r="IVL352" s="59"/>
      <c r="IVM352" s="59"/>
      <c r="IVN352" s="59"/>
      <c r="IVO352" s="59"/>
      <c r="IVP352" s="59"/>
      <c r="IVQ352" s="59"/>
      <c r="IVR352" s="59"/>
      <c r="IVS352" s="59"/>
      <c r="IVT352" s="59"/>
      <c r="IVU352" s="59"/>
      <c r="IVV352" s="59"/>
      <c r="IVW352" s="59"/>
      <c r="IVX352" s="59"/>
      <c r="IVY352" s="59"/>
      <c r="IVZ352" s="59"/>
      <c r="IWA352" s="59"/>
      <c r="IWB352" s="59"/>
      <c r="IWC352" s="59"/>
      <c r="IWD352" s="59"/>
      <c r="IWE352" s="59"/>
      <c r="IWF352" s="59"/>
      <c r="IWG352" s="59"/>
      <c r="IWH352" s="59"/>
      <c r="IWI352" s="59"/>
      <c r="IWJ352" s="59"/>
      <c r="IWK352" s="59"/>
      <c r="IWL352" s="59"/>
      <c r="IWM352" s="59"/>
      <c r="IWN352" s="59"/>
      <c r="IWO352" s="59"/>
      <c r="IWP352" s="59"/>
      <c r="IWQ352" s="59"/>
      <c r="IWR352" s="59"/>
      <c r="IWS352" s="59"/>
      <c r="IWT352" s="59"/>
      <c r="IWU352" s="59"/>
      <c r="IWV352" s="59"/>
      <c r="IWW352" s="59"/>
      <c r="IWX352" s="59"/>
      <c r="IWY352" s="59"/>
      <c r="IWZ352" s="59"/>
      <c r="IXA352" s="59"/>
      <c r="IXB352" s="59"/>
      <c r="IXC352" s="59"/>
      <c r="IXD352" s="59"/>
      <c r="IXE352" s="59"/>
      <c r="IXF352" s="59"/>
      <c r="IXG352" s="59"/>
      <c r="IXH352" s="59"/>
      <c r="IXI352" s="59"/>
      <c r="IXJ352" s="59"/>
      <c r="IXK352" s="59"/>
      <c r="IXL352" s="59"/>
      <c r="IXM352" s="59"/>
      <c r="IXN352" s="59"/>
      <c r="IXO352" s="59"/>
      <c r="IXP352" s="59"/>
      <c r="IXQ352" s="59"/>
      <c r="IXR352" s="59"/>
      <c r="IXS352" s="59"/>
      <c r="IXT352" s="59"/>
      <c r="IXU352" s="59"/>
      <c r="IXV352" s="59"/>
      <c r="IXW352" s="59"/>
      <c r="IXX352" s="59"/>
      <c r="IXY352" s="59"/>
      <c r="IXZ352" s="59"/>
      <c r="IYA352" s="59"/>
      <c r="IYB352" s="59"/>
      <c r="IYC352" s="59"/>
      <c r="IYD352" s="59"/>
      <c r="IYE352" s="59"/>
      <c r="IYF352" s="59"/>
      <c r="IYG352" s="59"/>
      <c r="IYH352" s="59"/>
      <c r="IYI352" s="59"/>
      <c r="IYJ352" s="59"/>
      <c r="IYK352" s="59"/>
      <c r="IYL352" s="59"/>
      <c r="IYM352" s="59"/>
      <c r="IYN352" s="59"/>
      <c r="IYO352" s="59"/>
      <c r="IYP352" s="59"/>
      <c r="IYQ352" s="59"/>
      <c r="IYR352" s="59"/>
      <c r="IYS352" s="59"/>
      <c r="IYT352" s="59"/>
      <c r="IYU352" s="59"/>
      <c r="IYV352" s="59"/>
      <c r="IYW352" s="59"/>
      <c r="IYX352" s="59"/>
      <c r="IYY352" s="59"/>
      <c r="IYZ352" s="59"/>
      <c r="IZA352" s="59"/>
      <c r="IZB352" s="59"/>
      <c r="IZC352" s="59"/>
      <c r="IZD352" s="59"/>
      <c r="IZE352" s="59"/>
      <c r="IZF352" s="59"/>
      <c r="IZG352" s="59"/>
      <c r="IZH352" s="59"/>
      <c r="IZI352" s="59"/>
      <c r="IZJ352" s="59"/>
      <c r="IZK352" s="59"/>
      <c r="IZL352" s="59"/>
      <c r="IZM352" s="59"/>
      <c r="IZN352" s="59"/>
      <c r="IZO352" s="59"/>
      <c r="IZP352" s="59"/>
      <c r="IZQ352" s="59"/>
      <c r="IZR352" s="59"/>
      <c r="IZS352" s="59"/>
      <c r="IZT352" s="59"/>
      <c r="IZU352" s="59"/>
      <c r="IZV352" s="59"/>
      <c r="IZW352" s="59"/>
      <c r="IZX352" s="59"/>
      <c r="IZY352" s="59"/>
      <c r="IZZ352" s="59"/>
      <c r="JAA352" s="59"/>
      <c r="JAB352" s="59"/>
      <c r="JAC352" s="59"/>
      <c r="JAD352" s="59"/>
      <c r="JAE352" s="59"/>
      <c r="JAF352" s="59"/>
      <c r="JAG352" s="59"/>
      <c r="JAH352" s="59"/>
      <c r="JAI352" s="59"/>
      <c r="JAJ352" s="59"/>
      <c r="JAK352" s="59"/>
      <c r="JAL352" s="59"/>
      <c r="JAM352" s="59"/>
      <c r="JAN352" s="59"/>
      <c r="JAO352" s="59"/>
      <c r="JAP352" s="59"/>
      <c r="JAQ352" s="59"/>
      <c r="JAR352" s="59"/>
      <c r="JAS352" s="59"/>
      <c r="JAT352" s="59"/>
      <c r="JAU352" s="59"/>
      <c r="JAV352" s="59"/>
      <c r="JAW352" s="59"/>
      <c r="JAX352" s="59"/>
      <c r="JAY352" s="59"/>
      <c r="JAZ352" s="59"/>
      <c r="JBA352" s="59"/>
      <c r="JBB352" s="59"/>
      <c r="JBC352" s="59"/>
      <c r="JBD352" s="59"/>
      <c r="JBE352" s="59"/>
      <c r="JBF352" s="59"/>
      <c r="JBG352" s="59"/>
      <c r="JBH352" s="59"/>
      <c r="JBI352" s="59"/>
      <c r="JBJ352" s="59"/>
      <c r="JBK352" s="59"/>
      <c r="JBL352" s="59"/>
      <c r="JBM352" s="59"/>
      <c r="JBN352" s="59"/>
      <c r="JBO352" s="59"/>
      <c r="JBP352" s="59"/>
      <c r="JBQ352" s="59"/>
      <c r="JBR352" s="59"/>
      <c r="JBS352" s="59"/>
      <c r="JBT352" s="59"/>
      <c r="JBU352" s="59"/>
      <c r="JBV352" s="59"/>
      <c r="JBW352" s="59"/>
      <c r="JBX352" s="59"/>
      <c r="JBY352" s="59"/>
      <c r="JBZ352" s="59"/>
      <c r="JCA352" s="59"/>
      <c r="JCB352" s="59"/>
      <c r="JCC352" s="59"/>
      <c r="JCD352" s="59"/>
      <c r="JCE352" s="59"/>
      <c r="JCF352" s="59"/>
      <c r="JCG352" s="59"/>
      <c r="JCH352" s="59"/>
      <c r="JCI352" s="59"/>
      <c r="JCJ352" s="59"/>
      <c r="JCK352" s="59"/>
      <c r="JCL352" s="59"/>
      <c r="JCM352" s="59"/>
      <c r="JCN352" s="59"/>
      <c r="JCO352" s="59"/>
      <c r="JCP352" s="59"/>
      <c r="JCQ352" s="59"/>
      <c r="JCR352" s="59"/>
      <c r="JCS352" s="59"/>
      <c r="JCT352" s="59"/>
      <c r="JCU352" s="59"/>
      <c r="JCV352" s="59"/>
      <c r="JCW352" s="59"/>
      <c r="JCX352" s="59"/>
      <c r="JCY352" s="59"/>
      <c r="JCZ352" s="59"/>
      <c r="JDA352" s="59"/>
      <c r="JDB352" s="59"/>
      <c r="JDC352" s="59"/>
      <c r="JDD352" s="59"/>
      <c r="JDE352" s="59"/>
      <c r="JDF352" s="59"/>
      <c r="JDG352" s="59"/>
      <c r="JDH352" s="59"/>
      <c r="JDI352" s="59"/>
      <c r="JDJ352" s="59"/>
      <c r="JDK352" s="59"/>
      <c r="JDL352" s="59"/>
      <c r="JDM352" s="59"/>
      <c r="JDN352" s="59"/>
      <c r="JDO352" s="59"/>
      <c r="JDP352" s="59"/>
      <c r="JDQ352" s="59"/>
      <c r="JDR352" s="59"/>
      <c r="JDS352" s="59"/>
      <c r="JDT352" s="59"/>
      <c r="JDU352" s="59"/>
      <c r="JDV352" s="59"/>
      <c r="JDW352" s="59"/>
      <c r="JDX352" s="59"/>
      <c r="JDY352" s="59"/>
      <c r="JDZ352" s="59"/>
      <c r="JEA352" s="59"/>
      <c r="JEB352" s="59"/>
      <c r="JEC352" s="59"/>
      <c r="JED352" s="59"/>
      <c r="JEE352" s="59"/>
      <c r="JEF352" s="59"/>
      <c r="JEG352" s="59"/>
      <c r="JEH352" s="59"/>
      <c r="JEI352" s="59"/>
      <c r="JEJ352" s="59"/>
      <c r="JEK352" s="59"/>
      <c r="JEL352" s="59"/>
      <c r="JEM352" s="59"/>
      <c r="JEN352" s="59"/>
      <c r="JEO352" s="59"/>
      <c r="JEP352" s="59"/>
      <c r="JEQ352" s="59"/>
      <c r="JER352" s="59"/>
      <c r="JES352" s="59"/>
      <c r="JET352" s="59"/>
      <c r="JEU352" s="59"/>
      <c r="JEV352" s="59"/>
      <c r="JEW352" s="59"/>
      <c r="JEX352" s="59"/>
      <c r="JEY352" s="59"/>
      <c r="JEZ352" s="59"/>
      <c r="JFA352" s="59"/>
      <c r="JFB352" s="59"/>
      <c r="JFC352" s="59"/>
      <c r="JFD352" s="59"/>
      <c r="JFE352" s="59"/>
      <c r="JFF352" s="59"/>
      <c r="JFG352" s="59"/>
      <c r="JFH352" s="59"/>
      <c r="JFI352" s="59"/>
      <c r="JFJ352" s="59"/>
      <c r="JFK352" s="59"/>
      <c r="JFL352" s="59"/>
      <c r="JFM352" s="59"/>
      <c r="JFN352" s="59"/>
      <c r="JFO352" s="59"/>
      <c r="JFP352" s="59"/>
      <c r="JFQ352" s="59"/>
      <c r="JFR352" s="59"/>
      <c r="JFS352" s="59"/>
      <c r="JFT352" s="59"/>
      <c r="JFU352" s="59"/>
      <c r="JFV352" s="59"/>
      <c r="JFW352" s="59"/>
      <c r="JFX352" s="59"/>
      <c r="JFY352" s="59"/>
      <c r="JFZ352" s="59"/>
      <c r="JGA352" s="59"/>
      <c r="JGB352" s="59"/>
      <c r="JGC352" s="59"/>
      <c r="JGD352" s="59"/>
      <c r="JGE352" s="59"/>
      <c r="JGF352" s="59"/>
      <c r="JGG352" s="59"/>
      <c r="JGH352" s="59"/>
      <c r="JGI352" s="59"/>
      <c r="JGJ352" s="59"/>
      <c r="JGK352" s="59"/>
      <c r="JGL352" s="59"/>
      <c r="JGM352" s="59"/>
      <c r="JGN352" s="59"/>
      <c r="JGO352" s="59"/>
      <c r="JGP352" s="59"/>
      <c r="JGQ352" s="59"/>
      <c r="JGR352" s="59"/>
      <c r="JGS352" s="59"/>
      <c r="JGT352" s="59"/>
      <c r="JGU352" s="59"/>
      <c r="JGV352" s="59"/>
      <c r="JGW352" s="59"/>
      <c r="JGX352" s="59"/>
      <c r="JGY352" s="59"/>
      <c r="JGZ352" s="59"/>
      <c r="JHA352" s="59"/>
      <c r="JHB352" s="59"/>
      <c r="JHC352" s="59"/>
      <c r="JHD352" s="59"/>
      <c r="JHE352" s="59"/>
      <c r="JHF352" s="59"/>
      <c r="JHG352" s="59"/>
      <c r="JHH352" s="59"/>
      <c r="JHI352" s="59"/>
      <c r="JHJ352" s="59"/>
      <c r="JHK352" s="59"/>
      <c r="JHL352" s="59"/>
      <c r="JHM352" s="59"/>
      <c r="JHN352" s="59"/>
      <c r="JHO352" s="59"/>
      <c r="JHP352" s="59"/>
      <c r="JHQ352" s="59"/>
      <c r="JHR352" s="59"/>
      <c r="JHS352" s="59"/>
      <c r="JHT352" s="59"/>
      <c r="JHU352" s="59"/>
      <c r="JHV352" s="59"/>
      <c r="JHW352" s="59"/>
      <c r="JHX352" s="59"/>
      <c r="JHY352" s="59"/>
      <c r="JHZ352" s="59"/>
      <c r="JIA352" s="59"/>
      <c r="JIB352" s="59"/>
      <c r="JIC352" s="59"/>
      <c r="JID352" s="59"/>
      <c r="JIE352" s="59"/>
      <c r="JIF352" s="59"/>
      <c r="JIG352" s="59"/>
      <c r="JIH352" s="59"/>
      <c r="JII352" s="59"/>
      <c r="JIJ352" s="59"/>
      <c r="JIK352" s="59"/>
      <c r="JIL352" s="59"/>
      <c r="JIM352" s="59"/>
      <c r="JIN352" s="59"/>
      <c r="JIO352" s="59"/>
      <c r="JIP352" s="59"/>
      <c r="JIQ352" s="59"/>
      <c r="JIR352" s="59"/>
      <c r="JIS352" s="59"/>
      <c r="JIT352" s="59"/>
      <c r="JIU352" s="59"/>
      <c r="JIV352" s="59"/>
      <c r="JIW352" s="59"/>
      <c r="JIX352" s="59"/>
      <c r="JIY352" s="59"/>
      <c r="JIZ352" s="59"/>
      <c r="JJA352" s="59"/>
      <c r="JJB352" s="59"/>
      <c r="JJC352" s="59"/>
      <c r="JJD352" s="59"/>
      <c r="JJE352" s="59"/>
      <c r="JJF352" s="59"/>
      <c r="JJG352" s="59"/>
      <c r="JJH352" s="59"/>
      <c r="JJI352" s="59"/>
      <c r="JJJ352" s="59"/>
      <c r="JJK352" s="59"/>
      <c r="JJL352" s="59"/>
      <c r="JJM352" s="59"/>
      <c r="JJN352" s="59"/>
      <c r="JJO352" s="59"/>
      <c r="JJP352" s="59"/>
      <c r="JJQ352" s="59"/>
      <c r="JJR352" s="59"/>
      <c r="JJS352" s="59"/>
      <c r="JJT352" s="59"/>
      <c r="JJU352" s="59"/>
      <c r="JJV352" s="59"/>
      <c r="JJW352" s="59"/>
      <c r="JJX352" s="59"/>
      <c r="JJY352" s="59"/>
      <c r="JJZ352" s="59"/>
      <c r="JKA352" s="59"/>
      <c r="JKB352" s="59"/>
      <c r="JKC352" s="59"/>
      <c r="JKD352" s="59"/>
      <c r="JKE352" s="59"/>
      <c r="JKF352" s="59"/>
      <c r="JKG352" s="59"/>
      <c r="JKH352" s="59"/>
      <c r="JKI352" s="59"/>
      <c r="JKJ352" s="59"/>
      <c r="JKK352" s="59"/>
      <c r="JKL352" s="59"/>
      <c r="JKM352" s="59"/>
      <c r="JKN352" s="59"/>
      <c r="JKO352" s="59"/>
      <c r="JKP352" s="59"/>
      <c r="JKQ352" s="59"/>
      <c r="JKR352" s="59"/>
      <c r="JKS352" s="59"/>
      <c r="JKT352" s="59"/>
      <c r="JKU352" s="59"/>
      <c r="JKV352" s="59"/>
      <c r="JKW352" s="59"/>
      <c r="JKX352" s="59"/>
      <c r="JKY352" s="59"/>
      <c r="JKZ352" s="59"/>
      <c r="JLA352" s="59"/>
      <c r="JLB352" s="59"/>
      <c r="JLC352" s="59"/>
      <c r="JLD352" s="59"/>
      <c r="JLE352" s="59"/>
      <c r="JLF352" s="59"/>
      <c r="JLG352" s="59"/>
      <c r="JLH352" s="59"/>
      <c r="JLI352" s="59"/>
      <c r="JLJ352" s="59"/>
      <c r="JLK352" s="59"/>
      <c r="JLL352" s="59"/>
      <c r="JLM352" s="59"/>
      <c r="JLN352" s="59"/>
      <c r="JLO352" s="59"/>
      <c r="JLP352" s="59"/>
      <c r="JLQ352" s="59"/>
      <c r="JLR352" s="59"/>
      <c r="JLS352" s="59"/>
      <c r="JLT352" s="59"/>
      <c r="JLU352" s="59"/>
      <c r="JLV352" s="59"/>
      <c r="JLW352" s="59"/>
      <c r="JLX352" s="59"/>
      <c r="JLY352" s="59"/>
      <c r="JLZ352" s="59"/>
      <c r="JMA352" s="59"/>
      <c r="JMB352" s="59"/>
      <c r="JMC352" s="59"/>
      <c r="JMD352" s="59"/>
      <c r="JME352" s="59"/>
      <c r="JMF352" s="59"/>
      <c r="JMG352" s="59"/>
      <c r="JMH352" s="59"/>
      <c r="JMI352" s="59"/>
      <c r="JMJ352" s="59"/>
      <c r="JMK352" s="59"/>
      <c r="JML352" s="59"/>
      <c r="JMM352" s="59"/>
      <c r="JMN352" s="59"/>
      <c r="JMO352" s="59"/>
      <c r="JMP352" s="59"/>
      <c r="JMQ352" s="59"/>
      <c r="JMR352" s="59"/>
      <c r="JMS352" s="59"/>
      <c r="JMT352" s="59"/>
      <c r="JMU352" s="59"/>
      <c r="JMV352" s="59"/>
      <c r="JMW352" s="59"/>
      <c r="JMX352" s="59"/>
      <c r="JMY352" s="59"/>
      <c r="JMZ352" s="59"/>
      <c r="JNA352" s="59"/>
      <c r="JNB352" s="59"/>
      <c r="JNC352" s="59"/>
      <c r="JND352" s="59"/>
      <c r="JNE352" s="59"/>
      <c r="JNF352" s="59"/>
      <c r="JNG352" s="59"/>
      <c r="JNH352" s="59"/>
      <c r="JNI352" s="59"/>
      <c r="JNJ352" s="59"/>
      <c r="JNK352" s="59"/>
      <c r="JNL352" s="59"/>
      <c r="JNM352" s="59"/>
      <c r="JNN352" s="59"/>
      <c r="JNO352" s="59"/>
      <c r="JNP352" s="59"/>
      <c r="JNQ352" s="59"/>
      <c r="JNR352" s="59"/>
      <c r="JNS352" s="59"/>
      <c r="JNT352" s="59"/>
      <c r="JNU352" s="59"/>
      <c r="JNV352" s="59"/>
      <c r="JNW352" s="59"/>
      <c r="JNX352" s="59"/>
      <c r="JNY352" s="59"/>
      <c r="JNZ352" s="59"/>
      <c r="JOA352" s="59"/>
      <c r="JOB352" s="59"/>
      <c r="JOC352" s="59"/>
      <c r="JOD352" s="59"/>
      <c r="JOE352" s="59"/>
      <c r="JOF352" s="59"/>
      <c r="JOG352" s="59"/>
      <c r="JOH352" s="59"/>
      <c r="JOI352" s="59"/>
      <c r="JOJ352" s="59"/>
      <c r="JOK352" s="59"/>
      <c r="JOL352" s="59"/>
      <c r="JOM352" s="59"/>
      <c r="JON352" s="59"/>
      <c r="JOO352" s="59"/>
      <c r="JOP352" s="59"/>
      <c r="JOQ352" s="59"/>
      <c r="JOR352" s="59"/>
      <c r="JOS352" s="59"/>
      <c r="JOT352" s="59"/>
      <c r="JOU352" s="59"/>
      <c r="JOV352" s="59"/>
      <c r="JOW352" s="59"/>
      <c r="JOX352" s="59"/>
      <c r="JOY352" s="59"/>
      <c r="JOZ352" s="59"/>
      <c r="JPA352" s="59"/>
      <c r="JPB352" s="59"/>
      <c r="JPC352" s="59"/>
      <c r="JPD352" s="59"/>
      <c r="JPE352" s="59"/>
      <c r="JPF352" s="59"/>
      <c r="JPG352" s="59"/>
      <c r="JPH352" s="59"/>
      <c r="JPI352" s="59"/>
      <c r="JPJ352" s="59"/>
      <c r="JPK352" s="59"/>
      <c r="JPL352" s="59"/>
      <c r="JPM352" s="59"/>
      <c r="JPN352" s="59"/>
      <c r="JPO352" s="59"/>
      <c r="JPP352" s="59"/>
      <c r="JPQ352" s="59"/>
      <c r="JPR352" s="59"/>
      <c r="JPS352" s="59"/>
      <c r="JPT352" s="59"/>
      <c r="JPU352" s="59"/>
      <c r="JPV352" s="59"/>
      <c r="JPW352" s="59"/>
      <c r="JPX352" s="59"/>
      <c r="JPY352" s="59"/>
      <c r="JPZ352" s="59"/>
      <c r="JQA352" s="59"/>
      <c r="JQB352" s="59"/>
      <c r="JQC352" s="59"/>
      <c r="JQD352" s="59"/>
      <c r="JQE352" s="59"/>
      <c r="JQF352" s="59"/>
      <c r="JQG352" s="59"/>
      <c r="JQH352" s="59"/>
      <c r="JQI352" s="59"/>
      <c r="JQJ352" s="59"/>
      <c r="JQK352" s="59"/>
      <c r="JQL352" s="59"/>
      <c r="JQM352" s="59"/>
      <c r="JQN352" s="59"/>
      <c r="JQO352" s="59"/>
      <c r="JQP352" s="59"/>
      <c r="JQQ352" s="59"/>
      <c r="JQR352" s="59"/>
      <c r="JQS352" s="59"/>
      <c r="JQT352" s="59"/>
      <c r="JQU352" s="59"/>
      <c r="JQV352" s="59"/>
      <c r="JQW352" s="59"/>
      <c r="JQX352" s="59"/>
      <c r="JQY352" s="59"/>
      <c r="JQZ352" s="59"/>
      <c r="JRA352" s="59"/>
      <c r="JRB352" s="59"/>
      <c r="JRC352" s="59"/>
      <c r="JRD352" s="59"/>
      <c r="JRE352" s="59"/>
      <c r="JRF352" s="59"/>
      <c r="JRG352" s="59"/>
      <c r="JRH352" s="59"/>
      <c r="JRI352" s="59"/>
      <c r="JRJ352" s="59"/>
      <c r="JRK352" s="59"/>
      <c r="JRL352" s="59"/>
      <c r="JRM352" s="59"/>
      <c r="JRN352" s="59"/>
      <c r="JRO352" s="59"/>
      <c r="JRP352" s="59"/>
      <c r="JRQ352" s="59"/>
      <c r="JRR352" s="59"/>
      <c r="JRS352" s="59"/>
      <c r="JRT352" s="59"/>
      <c r="JRU352" s="59"/>
      <c r="JRV352" s="59"/>
      <c r="JRW352" s="59"/>
      <c r="JRX352" s="59"/>
      <c r="JRY352" s="59"/>
      <c r="JRZ352" s="59"/>
      <c r="JSA352" s="59"/>
      <c r="JSB352" s="59"/>
      <c r="JSC352" s="59"/>
      <c r="JSD352" s="59"/>
      <c r="JSE352" s="59"/>
      <c r="JSF352" s="59"/>
      <c r="JSG352" s="59"/>
      <c r="JSH352" s="59"/>
      <c r="JSI352" s="59"/>
      <c r="JSJ352" s="59"/>
      <c r="JSK352" s="59"/>
      <c r="JSL352" s="59"/>
      <c r="JSM352" s="59"/>
      <c r="JSN352" s="59"/>
      <c r="JSO352" s="59"/>
      <c r="JSP352" s="59"/>
      <c r="JSQ352" s="59"/>
      <c r="JSR352" s="59"/>
      <c r="JSS352" s="59"/>
      <c r="JST352" s="59"/>
      <c r="JSU352" s="59"/>
      <c r="JSV352" s="59"/>
      <c r="JSW352" s="59"/>
      <c r="JSX352" s="59"/>
      <c r="JSY352" s="59"/>
      <c r="JSZ352" s="59"/>
      <c r="JTA352" s="59"/>
      <c r="JTB352" s="59"/>
      <c r="JTC352" s="59"/>
      <c r="JTD352" s="59"/>
      <c r="JTE352" s="59"/>
      <c r="JTF352" s="59"/>
      <c r="JTG352" s="59"/>
      <c r="JTH352" s="59"/>
      <c r="JTI352" s="59"/>
      <c r="JTJ352" s="59"/>
      <c r="JTK352" s="59"/>
      <c r="JTL352" s="59"/>
      <c r="JTM352" s="59"/>
      <c r="JTN352" s="59"/>
      <c r="JTO352" s="59"/>
      <c r="JTP352" s="59"/>
      <c r="JTQ352" s="59"/>
      <c r="JTR352" s="59"/>
      <c r="JTS352" s="59"/>
      <c r="JTT352" s="59"/>
      <c r="JTU352" s="59"/>
      <c r="JTV352" s="59"/>
      <c r="JTW352" s="59"/>
      <c r="JTX352" s="59"/>
      <c r="JTY352" s="59"/>
      <c r="JTZ352" s="59"/>
      <c r="JUA352" s="59"/>
      <c r="JUB352" s="59"/>
      <c r="JUC352" s="59"/>
      <c r="JUD352" s="59"/>
      <c r="JUE352" s="59"/>
      <c r="JUF352" s="59"/>
      <c r="JUG352" s="59"/>
      <c r="JUH352" s="59"/>
      <c r="JUI352" s="59"/>
      <c r="JUJ352" s="59"/>
      <c r="JUK352" s="59"/>
      <c r="JUL352" s="59"/>
      <c r="JUM352" s="59"/>
      <c r="JUN352" s="59"/>
      <c r="JUO352" s="59"/>
      <c r="JUP352" s="59"/>
      <c r="JUQ352" s="59"/>
      <c r="JUR352" s="59"/>
      <c r="JUS352" s="59"/>
      <c r="JUT352" s="59"/>
      <c r="JUU352" s="59"/>
      <c r="JUV352" s="59"/>
      <c r="JUW352" s="59"/>
      <c r="JUX352" s="59"/>
      <c r="JUY352" s="59"/>
      <c r="JUZ352" s="59"/>
      <c r="JVA352" s="59"/>
      <c r="JVB352" s="59"/>
      <c r="JVC352" s="59"/>
      <c r="JVD352" s="59"/>
      <c r="JVE352" s="59"/>
      <c r="JVF352" s="59"/>
      <c r="JVG352" s="59"/>
      <c r="JVH352" s="59"/>
      <c r="JVI352" s="59"/>
      <c r="JVJ352" s="59"/>
      <c r="JVK352" s="59"/>
      <c r="JVL352" s="59"/>
      <c r="JVM352" s="59"/>
      <c r="JVN352" s="59"/>
      <c r="JVO352" s="59"/>
      <c r="JVP352" s="59"/>
      <c r="JVQ352" s="59"/>
      <c r="JVR352" s="59"/>
      <c r="JVS352" s="59"/>
      <c r="JVT352" s="59"/>
      <c r="JVU352" s="59"/>
      <c r="JVV352" s="59"/>
      <c r="JVW352" s="59"/>
      <c r="JVX352" s="59"/>
      <c r="JVY352" s="59"/>
      <c r="JVZ352" s="59"/>
      <c r="JWA352" s="59"/>
      <c r="JWB352" s="59"/>
      <c r="JWC352" s="59"/>
      <c r="JWD352" s="59"/>
      <c r="JWE352" s="59"/>
      <c r="JWF352" s="59"/>
      <c r="JWG352" s="59"/>
      <c r="JWH352" s="59"/>
      <c r="JWI352" s="59"/>
      <c r="JWJ352" s="59"/>
      <c r="JWK352" s="59"/>
      <c r="JWL352" s="59"/>
      <c r="JWM352" s="59"/>
      <c r="JWN352" s="59"/>
      <c r="JWO352" s="59"/>
      <c r="JWP352" s="59"/>
      <c r="JWQ352" s="59"/>
      <c r="JWR352" s="59"/>
      <c r="JWS352" s="59"/>
      <c r="JWT352" s="59"/>
      <c r="JWU352" s="59"/>
      <c r="JWV352" s="59"/>
      <c r="JWW352" s="59"/>
      <c r="JWX352" s="59"/>
      <c r="JWY352" s="59"/>
      <c r="JWZ352" s="59"/>
      <c r="JXA352" s="59"/>
      <c r="JXB352" s="59"/>
      <c r="JXC352" s="59"/>
      <c r="JXD352" s="59"/>
      <c r="JXE352" s="59"/>
      <c r="JXF352" s="59"/>
      <c r="JXG352" s="59"/>
      <c r="JXH352" s="59"/>
      <c r="JXI352" s="59"/>
      <c r="JXJ352" s="59"/>
      <c r="JXK352" s="59"/>
      <c r="JXL352" s="59"/>
      <c r="JXM352" s="59"/>
      <c r="JXN352" s="59"/>
      <c r="JXO352" s="59"/>
      <c r="JXP352" s="59"/>
      <c r="JXQ352" s="59"/>
      <c r="JXR352" s="59"/>
      <c r="JXS352" s="59"/>
      <c r="JXT352" s="59"/>
      <c r="JXU352" s="59"/>
      <c r="JXV352" s="59"/>
      <c r="JXW352" s="59"/>
      <c r="JXX352" s="59"/>
      <c r="JXY352" s="59"/>
      <c r="JXZ352" s="59"/>
      <c r="JYA352" s="59"/>
      <c r="JYB352" s="59"/>
      <c r="JYC352" s="59"/>
      <c r="JYD352" s="59"/>
      <c r="JYE352" s="59"/>
      <c r="JYF352" s="59"/>
      <c r="JYG352" s="59"/>
      <c r="JYH352" s="59"/>
      <c r="JYI352" s="59"/>
      <c r="JYJ352" s="59"/>
      <c r="JYK352" s="59"/>
      <c r="JYL352" s="59"/>
      <c r="JYM352" s="59"/>
      <c r="JYN352" s="59"/>
      <c r="JYO352" s="59"/>
      <c r="JYP352" s="59"/>
      <c r="JYQ352" s="59"/>
      <c r="JYR352" s="59"/>
      <c r="JYS352" s="59"/>
      <c r="JYT352" s="59"/>
      <c r="JYU352" s="59"/>
      <c r="JYV352" s="59"/>
      <c r="JYW352" s="59"/>
      <c r="JYX352" s="59"/>
      <c r="JYY352" s="59"/>
      <c r="JYZ352" s="59"/>
      <c r="JZA352" s="59"/>
      <c r="JZB352" s="59"/>
      <c r="JZC352" s="59"/>
      <c r="JZD352" s="59"/>
      <c r="JZE352" s="59"/>
      <c r="JZF352" s="59"/>
      <c r="JZG352" s="59"/>
      <c r="JZH352" s="59"/>
      <c r="JZI352" s="59"/>
      <c r="JZJ352" s="59"/>
      <c r="JZK352" s="59"/>
      <c r="JZL352" s="59"/>
      <c r="JZM352" s="59"/>
      <c r="JZN352" s="59"/>
      <c r="JZO352" s="59"/>
      <c r="JZP352" s="59"/>
      <c r="JZQ352" s="59"/>
      <c r="JZR352" s="59"/>
      <c r="JZS352" s="59"/>
      <c r="JZT352" s="59"/>
      <c r="JZU352" s="59"/>
      <c r="JZV352" s="59"/>
      <c r="JZW352" s="59"/>
      <c r="JZX352" s="59"/>
      <c r="JZY352" s="59"/>
      <c r="JZZ352" s="59"/>
      <c r="KAA352" s="59"/>
      <c r="KAB352" s="59"/>
      <c r="KAC352" s="59"/>
      <c r="KAD352" s="59"/>
      <c r="KAE352" s="59"/>
      <c r="KAF352" s="59"/>
      <c r="KAG352" s="59"/>
      <c r="KAH352" s="59"/>
      <c r="KAI352" s="59"/>
      <c r="KAJ352" s="59"/>
      <c r="KAK352" s="59"/>
      <c r="KAL352" s="59"/>
      <c r="KAM352" s="59"/>
      <c r="KAN352" s="59"/>
      <c r="KAO352" s="59"/>
      <c r="KAP352" s="59"/>
      <c r="KAQ352" s="59"/>
      <c r="KAR352" s="59"/>
      <c r="KAS352" s="59"/>
      <c r="KAT352" s="59"/>
      <c r="KAU352" s="59"/>
      <c r="KAV352" s="59"/>
      <c r="KAW352" s="59"/>
      <c r="KAX352" s="59"/>
      <c r="KAY352" s="59"/>
      <c r="KAZ352" s="59"/>
      <c r="KBA352" s="59"/>
      <c r="KBB352" s="59"/>
      <c r="KBC352" s="59"/>
      <c r="KBD352" s="59"/>
      <c r="KBE352" s="59"/>
      <c r="KBF352" s="59"/>
      <c r="KBG352" s="59"/>
      <c r="KBH352" s="59"/>
      <c r="KBI352" s="59"/>
      <c r="KBJ352" s="59"/>
      <c r="KBK352" s="59"/>
      <c r="KBL352" s="59"/>
      <c r="KBM352" s="59"/>
      <c r="KBN352" s="59"/>
      <c r="KBO352" s="59"/>
      <c r="KBP352" s="59"/>
      <c r="KBQ352" s="59"/>
      <c r="KBR352" s="59"/>
      <c r="KBS352" s="59"/>
      <c r="KBT352" s="59"/>
      <c r="KBU352" s="59"/>
      <c r="KBV352" s="59"/>
      <c r="KBW352" s="59"/>
      <c r="KBX352" s="59"/>
      <c r="KBY352" s="59"/>
      <c r="KBZ352" s="59"/>
      <c r="KCA352" s="59"/>
      <c r="KCB352" s="59"/>
      <c r="KCC352" s="59"/>
      <c r="KCD352" s="59"/>
      <c r="KCE352" s="59"/>
      <c r="KCF352" s="59"/>
      <c r="KCG352" s="59"/>
      <c r="KCH352" s="59"/>
      <c r="KCI352" s="59"/>
      <c r="KCJ352" s="59"/>
      <c r="KCK352" s="59"/>
      <c r="KCL352" s="59"/>
      <c r="KCM352" s="59"/>
      <c r="KCN352" s="59"/>
      <c r="KCO352" s="59"/>
      <c r="KCP352" s="59"/>
      <c r="KCQ352" s="59"/>
      <c r="KCR352" s="59"/>
      <c r="KCS352" s="59"/>
      <c r="KCT352" s="59"/>
      <c r="KCU352" s="59"/>
      <c r="KCV352" s="59"/>
      <c r="KCW352" s="59"/>
      <c r="KCX352" s="59"/>
      <c r="KCY352" s="59"/>
      <c r="KCZ352" s="59"/>
      <c r="KDA352" s="59"/>
      <c r="KDB352" s="59"/>
      <c r="KDC352" s="59"/>
      <c r="KDD352" s="59"/>
      <c r="KDE352" s="59"/>
      <c r="KDF352" s="59"/>
      <c r="KDG352" s="59"/>
      <c r="KDH352" s="59"/>
      <c r="KDI352" s="59"/>
      <c r="KDJ352" s="59"/>
      <c r="KDK352" s="59"/>
      <c r="KDL352" s="59"/>
      <c r="KDM352" s="59"/>
      <c r="KDN352" s="59"/>
      <c r="KDO352" s="59"/>
      <c r="KDP352" s="59"/>
      <c r="KDQ352" s="59"/>
      <c r="KDR352" s="59"/>
      <c r="KDS352" s="59"/>
      <c r="KDT352" s="59"/>
      <c r="KDU352" s="59"/>
      <c r="KDV352" s="59"/>
      <c r="KDW352" s="59"/>
      <c r="KDX352" s="59"/>
      <c r="KDY352" s="59"/>
      <c r="KDZ352" s="59"/>
      <c r="KEA352" s="59"/>
      <c r="KEB352" s="59"/>
      <c r="KEC352" s="59"/>
      <c r="KED352" s="59"/>
      <c r="KEE352" s="59"/>
      <c r="KEF352" s="59"/>
      <c r="KEG352" s="59"/>
      <c r="KEH352" s="59"/>
      <c r="KEI352" s="59"/>
      <c r="KEJ352" s="59"/>
      <c r="KEK352" s="59"/>
      <c r="KEL352" s="59"/>
      <c r="KEM352" s="59"/>
      <c r="KEN352" s="59"/>
      <c r="KEO352" s="59"/>
      <c r="KEP352" s="59"/>
      <c r="KEQ352" s="59"/>
      <c r="KER352" s="59"/>
      <c r="KES352" s="59"/>
      <c r="KET352" s="59"/>
      <c r="KEU352" s="59"/>
      <c r="KEV352" s="59"/>
      <c r="KEW352" s="59"/>
      <c r="KEX352" s="59"/>
      <c r="KEY352" s="59"/>
      <c r="KEZ352" s="59"/>
      <c r="KFA352" s="59"/>
      <c r="KFB352" s="59"/>
      <c r="KFC352" s="59"/>
      <c r="KFD352" s="59"/>
      <c r="KFE352" s="59"/>
      <c r="KFF352" s="59"/>
      <c r="KFG352" s="59"/>
      <c r="KFH352" s="59"/>
      <c r="KFI352" s="59"/>
      <c r="KFJ352" s="59"/>
      <c r="KFK352" s="59"/>
      <c r="KFL352" s="59"/>
      <c r="KFM352" s="59"/>
      <c r="KFN352" s="59"/>
      <c r="KFO352" s="59"/>
      <c r="KFP352" s="59"/>
      <c r="KFQ352" s="59"/>
      <c r="KFR352" s="59"/>
      <c r="KFS352" s="59"/>
      <c r="KFT352" s="59"/>
      <c r="KFU352" s="59"/>
      <c r="KFV352" s="59"/>
      <c r="KFW352" s="59"/>
      <c r="KFX352" s="59"/>
      <c r="KFY352" s="59"/>
      <c r="KFZ352" s="59"/>
      <c r="KGA352" s="59"/>
      <c r="KGB352" s="59"/>
      <c r="KGC352" s="59"/>
      <c r="KGD352" s="59"/>
      <c r="KGE352" s="59"/>
      <c r="KGF352" s="59"/>
      <c r="KGG352" s="59"/>
      <c r="KGH352" s="59"/>
      <c r="KGI352" s="59"/>
      <c r="KGJ352" s="59"/>
      <c r="KGK352" s="59"/>
      <c r="KGL352" s="59"/>
      <c r="KGM352" s="59"/>
      <c r="KGN352" s="59"/>
      <c r="KGO352" s="59"/>
      <c r="KGP352" s="59"/>
      <c r="KGQ352" s="59"/>
      <c r="KGR352" s="59"/>
      <c r="KGS352" s="59"/>
      <c r="KGT352" s="59"/>
      <c r="KGU352" s="59"/>
      <c r="KGV352" s="59"/>
      <c r="KGW352" s="59"/>
      <c r="KGX352" s="59"/>
      <c r="KGY352" s="59"/>
      <c r="KGZ352" s="59"/>
      <c r="KHA352" s="59"/>
      <c r="KHB352" s="59"/>
      <c r="KHC352" s="59"/>
      <c r="KHD352" s="59"/>
      <c r="KHE352" s="59"/>
      <c r="KHF352" s="59"/>
      <c r="KHG352" s="59"/>
      <c r="KHH352" s="59"/>
      <c r="KHI352" s="59"/>
      <c r="KHJ352" s="59"/>
      <c r="KHK352" s="59"/>
      <c r="KHL352" s="59"/>
      <c r="KHM352" s="59"/>
      <c r="KHN352" s="59"/>
      <c r="KHO352" s="59"/>
      <c r="KHP352" s="59"/>
      <c r="KHQ352" s="59"/>
      <c r="KHR352" s="59"/>
      <c r="KHS352" s="59"/>
      <c r="KHT352" s="59"/>
      <c r="KHU352" s="59"/>
      <c r="KHV352" s="59"/>
      <c r="KHW352" s="59"/>
      <c r="KHX352" s="59"/>
      <c r="KHY352" s="59"/>
      <c r="KHZ352" s="59"/>
      <c r="KIA352" s="59"/>
      <c r="KIB352" s="59"/>
      <c r="KIC352" s="59"/>
      <c r="KID352" s="59"/>
      <c r="KIE352" s="59"/>
      <c r="KIF352" s="59"/>
      <c r="KIG352" s="59"/>
      <c r="KIH352" s="59"/>
      <c r="KII352" s="59"/>
      <c r="KIJ352" s="59"/>
      <c r="KIK352" s="59"/>
      <c r="KIL352" s="59"/>
      <c r="KIM352" s="59"/>
      <c r="KIN352" s="59"/>
      <c r="KIO352" s="59"/>
      <c r="KIP352" s="59"/>
      <c r="KIQ352" s="59"/>
      <c r="KIR352" s="59"/>
      <c r="KIS352" s="59"/>
      <c r="KIT352" s="59"/>
      <c r="KIU352" s="59"/>
      <c r="KIV352" s="59"/>
      <c r="KIW352" s="59"/>
      <c r="KIX352" s="59"/>
      <c r="KIY352" s="59"/>
      <c r="KIZ352" s="59"/>
      <c r="KJA352" s="59"/>
      <c r="KJB352" s="59"/>
      <c r="KJC352" s="59"/>
      <c r="KJD352" s="59"/>
      <c r="KJE352" s="59"/>
      <c r="KJF352" s="59"/>
      <c r="KJG352" s="59"/>
      <c r="KJH352" s="59"/>
      <c r="KJI352" s="59"/>
      <c r="KJJ352" s="59"/>
      <c r="KJK352" s="59"/>
      <c r="KJL352" s="59"/>
      <c r="KJM352" s="59"/>
      <c r="KJN352" s="59"/>
      <c r="KJO352" s="59"/>
      <c r="KJP352" s="59"/>
      <c r="KJQ352" s="59"/>
      <c r="KJR352" s="59"/>
      <c r="KJS352" s="59"/>
      <c r="KJT352" s="59"/>
      <c r="KJU352" s="59"/>
      <c r="KJV352" s="59"/>
      <c r="KJW352" s="59"/>
      <c r="KJX352" s="59"/>
      <c r="KJY352" s="59"/>
      <c r="KJZ352" s="59"/>
      <c r="KKA352" s="59"/>
      <c r="KKB352" s="59"/>
      <c r="KKC352" s="59"/>
      <c r="KKD352" s="59"/>
      <c r="KKE352" s="59"/>
      <c r="KKF352" s="59"/>
      <c r="KKG352" s="59"/>
      <c r="KKH352" s="59"/>
      <c r="KKI352" s="59"/>
      <c r="KKJ352" s="59"/>
      <c r="KKK352" s="59"/>
      <c r="KKL352" s="59"/>
      <c r="KKM352" s="59"/>
      <c r="KKN352" s="59"/>
      <c r="KKO352" s="59"/>
      <c r="KKP352" s="59"/>
      <c r="KKQ352" s="59"/>
      <c r="KKR352" s="59"/>
      <c r="KKS352" s="59"/>
      <c r="KKT352" s="59"/>
      <c r="KKU352" s="59"/>
      <c r="KKV352" s="59"/>
      <c r="KKW352" s="59"/>
      <c r="KKX352" s="59"/>
      <c r="KKY352" s="59"/>
      <c r="KKZ352" s="59"/>
      <c r="KLA352" s="59"/>
      <c r="KLB352" s="59"/>
      <c r="KLC352" s="59"/>
      <c r="KLD352" s="59"/>
      <c r="KLE352" s="59"/>
      <c r="KLF352" s="59"/>
      <c r="KLG352" s="59"/>
      <c r="KLH352" s="59"/>
      <c r="KLI352" s="59"/>
      <c r="KLJ352" s="59"/>
      <c r="KLK352" s="59"/>
      <c r="KLL352" s="59"/>
      <c r="KLM352" s="59"/>
      <c r="KLN352" s="59"/>
      <c r="KLO352" s="59"/>
      <c r="KLP352" s="59"/>
      <c r="KLQ352" s="59"/>
      <c r="KLR352" s="59"/>
      <c r="KLS352" s="59"/>
      <c r="KLT352" s="59"/>
      <c r="KLU352" s="59"/>
      <c r="KLV352" s="59"/>
      <c r="KLW352" s="59"/>
      <c r="KLX352" s="59"/>
      <c r="KLY352" s="59"/>
      <c r="KLZ352" s="59"/>
      <c r="KMA352" s="59"/>
      <c r="KMB352" s="59"/>
      <c r="KMC352" s="59"/>
      <c r="KMD352" s="59"/>
      <c r="KME352" s="59"/>
      <c r="KMF352" s="59"/>
      <c r="KMG352" s="59"/>
      <c r="KMH352" s="59"/>
      <c r="KMI352" s="59"/>
      <c r="KMJ352" s="59"/>
      <c r="KMK352" s="59"/>
      <c r="KML352" s="59"/>
      <c r="KMM352" s="59"/>
      <c r="KMN352" s="59"/>
      <c r="KMO352" s="59"/>
      <c r="KMP352" s="59"/>
      <c r="KMQ352" s="59"/>
      <c r="KMR352" s="59"/>
      <c r="KMS352" s="59"/>
      <c r="KMT352" s="59"/>
      <c r="KMU352" s="59"/>
      <c r="KMV352" s="59"/>
      <c r="KMW352" s="59"/>
      <c r="KMX352" s="59"/>
      <c r="KMY352" s="59"/>
      <c r="KMZ352" s="59"/>
      <c r="KNA352" s="59"/>
      <c r="KNB352" s="59"/>
      <c r="KNC352" s="59"/>
      <c r="KND352" s="59"/>
      <c r="KNE352" s="59"/>
      <c r="KNF352" s="59"/>
      <c r="KNG352" s="59"/>
      <c r="KNH352" s="59"/>
      <c r="KNI352" s="59"/>
      <c r="KNJ352" s="59"/>
      <c r="KNK352" s="59"/>
      <c r="KNL352" s="59"/>
      <c r="KNM352" s="59"/>
      <c r="KNN352" s="59"/>
      <c r="KNO352" s="59"/>
      <c r="KNP352" s="59"/>
      <c r="KNQ352" s="59"/>
      <c r="KNR352" s="59"/>
      <c r="KNS352" s="59"/>
      <c r="KNT352" s="59"/>
      <c r="KNU352" s="59"/>
      <c r="KNV352" s="59"/>
      <c r="KNW352" s="59"/>
      <c r="KNX352" s="59"/>
      <c r="KNY352" s="59"/>
      <c r="KNZ352" s="59"/>
      <c r="KOA352" s="59"/>
      <c r="KOB352" s="59"/>
      <c r="KOC352" s="59"/>
      <c r="KOD352" s="59"/>
      <c r="KOE352" s="59"/>
      <c r="KOF352" s="59"/>
      <c r="KOG352" s="59"/>
      <c r="KOH352" s="59"/>
      <c r="KOI352" s="59"/>
      <c r="KOJ352" s="59"/>
      <c r="KOK352" s="59"/>
      <c r="KOL352" s="59"/>
      <c r="KOM352" s="59"/>
      <c r="KON352" s="59"/>
      <c r="KOO352" s="59"/>
      <c r="KOP352" s="59"/>
      <c r="KOQ352" s="59"/>
      <c r="KOR352" s="59"/>
      <c r="KOS352" s="59"/>
      <c r="KOT352" s="59"/>
      <c r="KOU352" s="59"/>
      <c r="KOV352" s="59"/>
      <c r="KOW352" s="59"/>
      <c r="KOX352" s="59"/>
      <c r="KOY352" s="59"/>
      <c r="KOZ352" s="59"/>
      <c r="KPA352" s="59"/>
      <c r="KPB352" s="59"/>
      <c r="KPC352" s="59"/>
      <c r="KPD352" s="59"/>
      <c r="KPE352" s="59"/>
      <c r="KPF352" s="59"/>
      <c r="KPG352" s="59"/>
      <c r="KPH352" s="59"/>
      <c r="KPI352" s="59"/>
      <c r="KPJ352" s="59"/>
      <c r="KPK352" s="59"/>
      <c r="KPL352" s="59"/>
      <c r="KPM352" s="59"/>
      <c r="KPN352" s="59"/>
      <c r="KPO352" s="59"/>
      <c r="KPP352" s="59"/>
      <c r="KPQ352" s="59"/>
      <c r="KPR352" s="59"/>
      <c r="KPS352" s="59"/>
      <c r="KPT352" s="59"/>
      <c r="KPU352" s="59"/>
      <c r="KPV352" s="59"/>
      <c r="KPW352" s="59"/>
      <c r="KPX352" s="59"/>
      <c r="KPY352" s="59"/>
      <c r="KPZ352" s="59"/>
      <c r="KQA352" s="59"/>
      <c r="KQB352" s="59"/>
      <c r="KQC352" s="59"/>
      <c r="KQD352" s="59"/>
      <c r="KQE352" s="59"/>
      <c r="KQF352" s="59"/>
      <c r="KQG352" s="59"/>
      <c r="KQH352" s="59"/>
      <c r="KQI352" s="59"/>
      <c r="KQJ352" s="59"/>
      <c r="KQK352" s="59"/>
      <c r="KQL352" s="59"/>
      <c r="KQM352" s="59"/>
      <c r="KQN352" s="59"/>
      <c r="KQO352" s="59"/>
      <c r="KQP352" s="59"/>
      <c r="KQQ352" s="59"/>
      <c r="KQR352" s="59"/>
      <c r="KQS352" s="59"/>
      <c r="KQT352" s="59"/>
      <c r="KQU352" s="59"/>
      <c r="KQV352" s="59"/>
      <c r="KQW352" s="59"/>
      <c r="KQX352" s="59"/>
      <c r="KQY352" s="59"/>
      <c r="KQZ352" s="59"/>
      <c r="KRA352" s="59"/>
      <c r="KRB352" s="59"/>
      <c r="KRC352" s="59"/>
      <c r="KRD352" s="59"/>
      <c r="KRE352" s="59"/>
      <c r="KRF352" s="59"/>
      <c r="KRG352" s="59"/>
      <c r="KRH352" s="59"/>
      <c r="KRI352" s="59"/>
      <c r="KRJ352" s="59"/>
      <c r="KRK352" s="59"/>
      <c r="KRL352" s="59"/>
      <c r="KRM352" s="59"/>
      <c r="KRN352" s="59"/>
      <c r="KRO352" s="59"/>
      <c r="KRP352" s="59"/>
      <c r="KRQ352" s="59"/>
      <c r="KRR352" s="59"/>
      <c r="KRS352" s="59"/>
      <c r="KRT352" s="59"/>
      <c r="KRU352" s="59"/>
      <c r="KRV352" s="59"/>
      <c r="KRW352" s="59"/>
      <c r="KRX352" s="59"/>
      <c r="KRY352" s="59"/>
      <c r="KRZ352" s="59"/>
      <c r="KSA352" s="59"/>
      <c r="KSB352" s="59"/>
      <c r="KSC352" s="59"/>
      <c r="KSD352" s="59"/>
      <c r="KSE352" s="59"/>
      <c r="KSF352" s="59"/>
      <c r="KSG352" s="59"/>
      <c r="KSH352" s="59"/>
      <c r="KSI352" s="59"/>
      <c r="KSJ352" s="59"/>
      <c r="KSK352" s="59"/>
      <c r="KSL352" s="59"/>
      <c r="KSM352" s="59"/>
      <c r="KSN352" s="59"/>
      <c r="KSO352" s="59"/>
      <c r="KSP352" s="59"/>
      <c r="KSQ352" s="59"/>
      <c r="KSR352" s="59"/>
      <c r="KSS352" s="59"/>
      <c r="KST352" s="59"/>
      <c r="KSU352" s="59"/>
      <c r="KSV352" s="59"/>
      <c r="KSW352" s="59"/>
      <c r="KSX352" s="59"/>
      <c r="KSY352" s="59"/>
      <c r="KSZ352" s="59"/>
      <c r="KTA352" s="59"/>
      <c r="KTB352" s="59"/>
      <c r="KTC352" s="59"/>
      <c r="KTD352" s="59"/>
      <c r="KTE352" s="59"/>
      <c r="KTF352" s="59"/>
      <c r="KTG352" s="59"/>
      <c r="KTH352" s="59"/>
      <c r="KTI352" s="59"/>
      <c r="KTJ352" s="59"/>
      <c r="KTK352" s="59"/>
      <c r="KTL352" s="59"/>
      <c r="KTM352" s="59"/>
      <c r="KTN352" s="59"/>
      <c r="KTO352" s="59"/>
      <c r="KTP352" s="59"/>
      <c r="KTQ352" s="59"/>
      <c r="KTR352" s="59"/>
      <c r="KTS352" s="59"/>
      <c r="KTT352" s="59"/>
      <c r="KTU352" s="59"/>
      <c r="KTV352" s="59"/>
      <c r="KTW352" s="59"/>
      <c r="KTX352" s="59"/>
      <c r="KTY352" s="59"/>
      <c r="KTZ352" s="59"/>
      <c r="KUA352" s="59"/>
      <c r="KUB352" s="59"/>
      <c r="KUC352" s="59"/>
      <c r="KUD352" s="59"/>
      <c r="KUE352" s="59"/>
      <c r="KUF352" s="59"/>
      <c r="KUG352" s="59"/>
      <c r="KUH352" s="59"/>
      <c r="KUI352" s="59"/>
      <c r="KUJ352" s="59"/>
      <c r="KUK352" s="59"/>
      <c r="KUL352" s="59"/>
      <c r="KUM352" s="59"/>
      <c r="KUN352" s="59"/>
      <c r="KUO352" s="59"/>
      <c r="KUP352" s="59"/>
      <c r="KUQ352" s="59"/>
      <c r="KUR352" s="59"/>
      <c r="KUS352" s="59"/>
      <c r="KUT352" s="59"/>
      <c r="KUU352" s="59"/>
      <c r="KUV352" s="59"/>
      <c r="KUW352" s="59"/>
      <c r="KUX352" s="59"/>
      <c r="KUY352" s="59"/>
      <c r="KUZ352" s="59"/>
      <c r="KVA352" s="59"/>
      <c r="KVB352" s="59"/>
      <c r="KVC352" s="59"/>
      <c r="KVD352" s="59"/>
      <c r="KVE352" s="59"/>
      <c r="KVF352" s="59"/>
      <c r="KVG352" s="59"/>
      <c r="KVH352" s="59"/>
      <c r="KVI352" s="59"/>
      <c r="KVJ352" s="59"/>
      <c r="KVK352" s="59"/>
      <c r="KVL352" s="59"/>
      <c r="KVM352" s="59"/>
      <c r="KVN352" s="59"/>
      <c r="KVO352" s="59"/>
      <c r="KVP352" s="59"/>
      <c r="KVQ352" s="59"/>
      <c r="KVR352" s="59"/>
      <c r="KVS352" s="59"/>
      <c r="KVT352" s="59"/>
      <c r="KVU352" s="59"/>
      <c r="KVV352" s="59"/>
      <c r="KVW352" s="59"/>
      <c r="KVX352" s="59"/>
      <c r="KVY352" s="59"/>
      <c r="KVZ352" s="59"/>
      <c r="KWA352" s="59"/>
      <c r="KWB352" s="59"/>
      <c r="KWC352" s="59"/>
      <c r="KWD352" s="59"/>
      <c r="KWE352" s="59"/>
      <c r="KWF352" s="59"/>
      <c r="KWG352" s="59"/>
      <c r="KWH352" s="59"/>
      <c r="KWI352" s="59"/>
      <c r="KWJ352" s="59"/>
      <c r="KWK352" s="59"/>
      <c r="KWL352" s="59"/>
      <c r="KWM352" s="59"/>
      <c r="KWN352" s="59"/>
      <c r="KWO352" s="59"/>
      <c r="KWP352" s="59"/>
      <c r="KWQ352" s="59"/>
      <c r="KWR352" s="59"/>
      <c r="KWS352" s="59"/>
      <c r="KWT352" s="59"/>
      <c r="KWU352" s="59"/>
      <c r="KWV352" s="59"/>
      <c r="KWW352" s="59"/>
      <c r="KWX352" s="59"/>
      <c r="KWY352" s="59"/>
      <c r="KWZ352" s="59"/>
      <c r="KXA352" s="59"/>
      <c r="KXB352" s="59"/>
      <c r="KXC352" s="59"/>
      <c r="KXD352" s="59"/>
      <c r="KXE352" s="59"/>
      <c r="KXF352" s="59"/>
      <c r="KXG352" s="59"/>
      <c r="KXH352" s="59"/>
      <c r="KXI352" s="59"/>
      <c r="KXJ352" s="59"/>
      <c r="KXK352" s="59"/>
      <c r="KXL352" s="59"/>
      <c r="KXM352" s="59"/>
      <c r="KXN352" s="59"/>
      <c r="KXO352" s="59"/>
      <c r="KXP352" s="59"/>
      <c r="KXQ352" s="59"/>
      <c r="KXR352" s="59"/>
      <c r="KXS352" s="59"/>
      <c r="KXT352" s="59"/>
      <c r="KXU352" s="59"/>
      <c r="KXV352" s="59"/>
      <c r="KXW352" s="59"/>
      <c r="KXX352" s="59"/>
      <c r="KXY352" s="59"/>
      <c r="KXZ352" s="59"/>
      <c r="KYA352" s="59"/>
      <c r="KYB352" s="59"/>
      <c r="KYC352" s="59"/>
      <c r="KYD352" s="59"/>
      <c r="KYE352" s="59"/>
      <c r="KYF352" s="59"/>
      <c r="KYG352" s="59"/>
      <c r="KYH352" s="59"/>
      <c r="KYI352" s="59"/>
      <c r="KYJ352" s="59"/>
      <c r="KYK352" s="59"/>
      <c r="KYL352" s="59"/>
      <c r="KYM352" s="59"/>
      <c r="KYN352" s="59"/>
      <c r="KYO352" s="59"/>
      <c r="KYP352" s="59"/>
      <c r="KYQ352" s="59"/>
      <c r="KYR352" s="59"/>
      <c r="KYS352" s="59"/>
      <c r="KYT352" s="59"/>
      <c r="KYU352" s="59"/>
      <c r="KYV352" s="59"/>
      <c r="KYW352" s="59"/>
      <c r="KYX352" s="59"/>
      <c r="KYY352" s="59"/>
      <c r="KYZ352" s="59"/>
      <c r="KZA352" s="59"/>
      <c r="KZB352" s="59"/>
      <c r="KZC352" s="59"/>
      <c r="KZD352" s="59"/>
      <c r="KZE352" s="59"/>
      <c r="KZF352" s="59"/>
      <c r="KZG352" s="59"/>
      <c r="KZH352" s="59"/>
      <c r="KZI352" s="59"/>
      <c r="KZJ352" s="59"/>
      <c r="KZK352" s="59"/>
      <c r="KZL352" s="59"/>
      <c r="KZM352" s="59"/>
      <c r="KZN352" s="59"/>
      <c r="KZO352" s="59"/>
      <c r="KZP352" s="59"/>
      <c r="KZQ352" s="59"/>
      <c r="KZR352" s="59"/>
      <c r="KZS352" s="59"/>
      <c r="KZT352" s="59"/>
      <c r="KZU352" s="59"/>
      <c r="KZV352" s="59"/>
      <c r="KZW352" s="59"/>
      <c r="KZX352" s="59"/>
      <c r="KZY352" s="59"/>
      <c r="KZZ352" s="59"/>
      <c r="LAA352" s="59"/>
      <c r="LAB352" s="59"/>
      <c r="LAC352" s="59"/>
      <c r="LAD352" s="59"/>
      <c r="LAE352" s="59"/>
      <c r="LAF352" s="59"/>
      <c r="LAG352" s="59"/>
      <c r="LAH352" s="59"/>
      <c r="LAI352" s="59"/>
      <c r="LAJ352" s="59"/>
      <c r="LAK352" s="59"/>
      <c r="LAL352" s="59"/>
      <c r="LAM352" s="59"/>
      <c r="LAN352" s="59"/>
      <c r="LAO352" s="59"/>
      <c r="LAP352" s="59"/>
      <c r="LAQ352" s="59"/>
      <c r="LAR352" s="59"/>
      <c r="LAS352" s="59"/>
      <c r="LAT352" s="59"/>
      <c r="LAU352" s="59"/>
      <c r="LAV352" s="59"/>
      <c r="LAW352" s="59"/>
      <c r="LAX352" s="59"/>
      <c r="LAY352" s="59"/>
      <c r="LAZ352" s="59"/>
      <c r="LBA352" s="59"/>
      <c r="LBB352" s="59"/>
      <c r="LBC352" s="59"/>
      <c r="LBD352" s="59"/>
      <c r="LBE352" s="59"/>
      <c r="LBF352" s="59"/>
      <c r="LBG352" s="59"/>
      <c r="LBH352" s="59"/>
      <c r="LBI352" s="59"/>
      <c r="LBJ352" s="59"/>
      <c r="LBK352" s="59"/>
      <c r="LBL352" s="59"/>
      <c r="LBM352" s="59"/>
      <c r="LBN352" s="59"/>
      <c r="LBO352" s="59"/>
      <c r="LBP352" s="59"/>
      <c r="LBQ352" s="59"/>
      <c r="LBR352" s="59"/>
      <c r="LBS352" s="59"/>
      <c r="LBT352" s="59"/>
      <c r="LBU352" s="59"/>
      <c r="LBV352" s="59"/>
      <c r="LBW352" s="59"/>
      <c r="LBX352" s="59"/>
      <c r="LBY352" s="59"/>
      <c r="LBZ352" s="59"/>
      <c r="LCA352" s="59"/>
      <c r="LCB352" s="59"/>
      <c r="LCC352" s="59"/>
      <c r="LCD352" s="59"/>
      <c r="LCE352" s="59"/>
      <c r="LCF352" s="59"/>
      <c r="LCG352" s="59"/>
      <c r="LCH352" s="59"/>
      <c r="LCI352" s="59"/>
      <c r="LCJ352" s="59"/>
      <c r="LCK352" s="59"/>
      <c r="LCL352" s="59"/>
      <c r="LCM352" s="59"/>
      <c r="LCN352" s="59"/>
      <c r="LCO352" s="59"/>
      <c r="LCP352" s="59"/>
      <c r="LCQ352" s="59"/>
      <c r="LCR352" s="59"/>
      <c r="LCS352" s="59"/>
      <c r="LCT352" s="59"/>
      <c r="LCU352" s="59"/>
      <c r="LCV352" s="59"/>
      <c r="LCW352" s="59"/>
      <c r="LCX352" s="59"/>
      <c r="LCY352" s="59"/>
      <c r="LCZ352" s="59"/>
      <c r="LDA352" s="59"/>
      <c r="LDB352" s="59"/>
      <c r="LDC352" s="59"/>
      <c r="LDD352" s="59"/>
      <c r="LDE352" s="59"/>
      <c r="LDF352" s="59"/>
      <c r="LDG352" s="59"/>
      <c r="LDH352" s="59"/>
      <c r="LDI352" s="59"/>
      <c r="LDJ352" s="59"/>
      <c r="LDK352" s="59"/>
      <c r="LDL352" s="59"/>
      <c r="LDM352" s="59"/>
      <c r="LDN352" s="59"/>
      <c r="LDO352" s="59"/>
      <c r="LDP352" s="59"/>
      <c r="LDQ352" s="59"/>
      <c r="LDR352" s="59"/>
      <c r="LDS352" s="59"/>
      <c r="LDT352" s="59"/>
      <c r="LDU352" s="59"/>
      <c r="LDV352" s="59"/>
      <c r="LDW352" s="59"/>
      <c r="LDX352" s="59"/>
      <c r="LDY352" s="59"/>
      <c r="LDZ352" s="59"/>
      <c r="LEA352" s="59"/>
      <c r="LEB352" s="59"/>
      <c r="LEC352" s="59"/>
      <c r="LED352" s="59"/>
      <c r="LEE352" s="59"/>
      <c r="LEF352" s="59"/>
      <c r="LEG352" s="59"/>
      <c r="LEH352" s="59"/>
      <c r="LEI352" s="59"/>
      <c r="LEJ352" s="59"/>
      <c r="LEK352" s="59"/>
      <c r="LEL352" s="59"/>
      <c r="LEM352" s="59"/>
      <c r="LEN352" s="59"/>
      <c r="LEO352" s="59"/>
      <c r="LEP352" s="59"/>
      <c r="LEQ352" s="59"/>
      <c r="LER352" s="59"/>
      <c r="LES352" s="59"/>
      <c r="LET352" s="59"/>
      <c r="LEU352" s="59"/>
      <c r="LEV352" s="59"/>
      <c r="LEW352" s="59"/>
      <c r="LEX352" s="59"/>
      <c r="LEY352" s="59"/>
      <c r="LEZ352" s="59"/>
      <c r="LFA352" s="59"/>
      <c r="LFB352" s="59"/>
      <c r="LFC352" s="59"/>
      <c r="LFD352" s="59"/>
      <c r="LFE352" s="59"/>
      <c r="LFF352" s="59"/>
      <c r="LFG352" s="59"/>
      <c r="LFH352" s="59"/>
      <c r="LFI352" s="59"/>
      <c r="LFJ352" s="59"/>
      <c r="LFK352" s="59"/>
      <c r="LFL352" s="59"/>
      <c r="LFM352" s="59"/>
      <c r="LFN352" s="59"/>
      <c r="LFO352" s="59"/>
      <c r="LFP352" s="59"/>
      <c r="LFQ352" s="59"/>
      <c r="LFR352" s="59"/>
      <c r="LFS352" s="59"/>
      <c r="LFT352" s="59"/>
      <c r="LFU352" s="59"/>
      <c r="LFV352" s="59"/>
      <c r="LFW352" s="59"/>
      <c r="LFX352" s="59"/>
      <c r="LFY352" s="59"/>
      <c r="LFZ352" s="59"/>
      <c r="LGA352" s="59"/>
      <c r="LGB352" s="59"/>
      <c r="LGC352" s="59"/>
      <c r="LGD352" s="59"/>
      <c r="LGE352" s="59"/>
      <c r="LGF352" s="59"/>
      <c r="LGG352" s="59"/>
      <c r="LGH352" s="59"/>
      <c r="LGI352" s="59"/>
      <c r="LGJ352" s="59"/>
      <c r="LGK352" s="59"/>
      <c r="LGL352" s="59"/>
      <c r="LGM352" s="59"/>
      <c r="LGN352" s="59"/>
      <c r="LGO352" s="59"/>
      <c r="LGP352" s="59"/>
      <c r="LGQ352" s="59"/>
      <c r="LGR352" s="59"/>
      <c r="LGS352" s="59"/>
      <c r="LGT352" s="59"/>
      <c r="LGU352" s="59"/>
      <c r="LGV352" s="59"/>
      <c r="LGW352" s="59"/>
      <c r="LGX352" s="59"/>
      <c r="LGY352" s="59"/>
      <c r="LGZ352" s="59"/>
      <c r="LHA352" s="59"/>
      <c r="LHB352" s="59"/>
      <c r="LHC352" s="59"/>
      <c r="LHD352" s="59"/>
      <c r="LHE352" s="59"/>
      <c r="LHF352" s="59"/>
      <c r="LHG352" s="59"/>
      <c r="LHH352" s="59"/>
      <c r="LHI352" s="59"/>
      <c r="LHJ352" s="59"/>
      <c r="LHK352" s="59"/>
      <c r="LHL352" s="59"/>
      <c r="LHM352" s="59"/>
      <c r="LHN352" s="59"/>
      <c r="LHO352" s="59"/>
      <c r="LHP352" s="59"/>
      <c r="LHQ352" s="59"/>
      <c r="LHR352" s="59"/>
      <c r="LHS352" s="59"/>
      <c r="LHT352" s="59"/>
      <c r="LHU352" s="59"/>
      <c r="LHV352" s="59"/>
      <c r="LHW352" s="59"/>
      <c r="LHX352" s="59"/>
      <c r="LHY352" s="59"/>
      <c r="LHZ352" s="59"/>
      <c r="LIA352" s="59"/>
      <c r="LIB352" s="59"/>
      <c r="LIC352" s="59"/>
      <c r="LID352" s="59"/>
      <c r="LIE352" s="59"/>
      <c r="LIF352" s="59"/>
      <c r="LIG352" s="59"/>
      <c r="LIH352" s="59"/>
      <c r="LII352" s="59"/>
      <c r="LIJ352" s="59"/>
      <c r="LIK352" s="59"/>
      <c r="LIL352" s="59"/>
      <c r="LIM352" s="59"/>
      <c r="LIN352" s="59"/>
      <c r="LIO352" s="59"/>
      <c r="LIP352" s="59"/>
      <c r="LIQ352" s="59"/>
      <c r="LIR352" s="59"/>
      <c r="LIS352" s="59"/>
      <c r="LIT352" s="59"/>
      <c r="LIU352" s="59"/>
      <c r="LIV352" s="59"/>
      <c r="LIW352" s="59"/>
      <c r="LIX352" s="59"/>
      <c r="LIY352" s="59"/>
      <c r="LIZ352" s="59"/>
      <c r="LJA352" s="59"/>
      <c r="LJB352" s="59"/>
      <c r="LJC352" s="59"/>
      <c r="LJD352" s="59"/>
      <c r="LJE352" s="59"/>
      <c r="LJF352" s="59"/>
      <c r="LJG352" s="59"/>
      <c r="LJH352" s="59"/>
      <c r="LJI352" s="59"/>
      <c r="LJJ352" s="59"/>
      <c r="LJK352" s="59"/>
      <c r="LJL352" s="59"/>
      <c r="LJM352" s="59"/>
      <c r="LJN352" s="59"/>
      <c r="LJO352" s="59"/>
      <c r="LJP352" s="59"/>
      <c r="LJQ352" s="59"/>
      <c r="LJR352" s="59"/>
      <c r="LJS352" s="59"/>
      <c r="LJT352" s="59"/>
      <c r="LJU352" s="59"/>
      <c r="LJV352" s="59"/>
      <c r="LJW352" s="59"/>
      <c r="LJX352" s="59"/>
      <c r="LJY352" s="59"/>
      <c r="LJZ352" s="59"/>
      <c r="LKA352" s="59"/>
      <c r="LKB352" s="59"/>
      <c r="LKC352" s="59"/>
      <c r="LKD352" s="59"/>
      <c r="LKE352" s="59"/>
      <c r="LKF352" s="59"/>
      <c r="LKG352" s="59"/>
      <c r="LKH352" s="59"/>
      <c r="LKI352" s="59"/>
      <c r="LKJ352" s="59"/>
      <c r="LKK352" s="59"/>
      <c r="LKL352" s="59"/>
      <c r="LKM352" s="59"/>
      <c r="LKN352" s="59"/>
      <c r="LKO352" s="59"/>
      <c r="LKP352" s="59"/>
      <c r="LKQ352" s="59"/>
      <c r="LKR352" s="59"/>
      <c r="LKS352" s="59"/>
      <c r="LKT352" s="59"/>
      <c r="LKU352" s="59"/>
      <c r="LKV352" s="59"/>
      <c r="LKW352" s="59"/>
      <c r="LKX352" s="59"/>
      <c r="LKY352" s="59"/>
      <c r="LKZ352" s="59"/>
      <c r="LLA352" s="59"/>
      <c r="LLB352" s="59"/>
      <c r="LLC352" s="59"/>
      <c r="LLD352" s="59"/>
      <c r="LLE352" s="59"/>
      <c r="LLF352" s="59"/>
      <c r="LLG352" s="59"/>
      <c r="LLH352" s="59"/>
      <c r="LLI352" s="59"/>
      <c r="LLJ352" s="59"/>
      <c r="LLK352" s="59"/>
      <c r="LLL352" s="59"/>
      <c r="LLM352" s="59"/>
      <c r="LLN352" s="59"/>
      <c r="LLO352" s="59"/>
      <c r="LLP352" s="59"/>
      <c r="LLQ352" s="59"/>
      <c r="LLR352" s="59"/>
      <c r="LLS352" s="59"/>
      <c r="LLT352" s="59"/>
      <c r="LLU352" s="59"/>
      <c r="LLV352" s="59"/>
      <c r="LLW352" s="59"/>
      <c r="LLX352" s="59"/>
      <c r="LLY352" s="59"/>
      <c r="LLZ352" s="59"/>
      <c r="LMA352" s="59"/>
      <c r="LMB352" s="59"/>
      <c r="LMC352" s="59"/>
      <c r="LMD352" s="59"/>
      <c r="LME352" s="59"/>
      <c r="LMF352" s="59"/>
      <c r="LMG352" s="59"/>
      <c r="LMH352" s="59"/>
      <c r="LMI352" s="59"/>
      <c r="LMJ352" s="59"/>
      <c r="LMK352" s="59"/>
      <c r="LML352" s="59"/>
      <c r="LMM352" s="59"/>
      <c r="LMN352" s="59"/>
      <c r="LMO352" s="59"/>
      <c r="LMP352" s="59"/>
      <c r="LMQ352" s="59"/>
      <c r="LMR352" s="59"/>
      <c r="LMS352" s="59"/>
      <c r="LMT352" s="59"/>
      <c r="LMU352" s="59"/>
      <c r="LMV352" s="59"/>
      <c r="LMW352" s="59"/>
      <c r="LMX352" s="59"/>
      <c r="LMY352" s="59"/>
      <c r="LMZ352" s="59"/>
      <c r="LNA352" s="59"/>
      <c r="LNB352" s="59"/>
      <c r="LNC352" s="59"/>
      <c r="LND352" s="59"/>
      <c r="LNE352" s="59"/>
      <c r="LNF352" s="59"/>
      <c r="LNG352" s="59"/>
      <c r="LNH352" s="59"/>
      <c r="LNI352" s="59"/>
      <c r="LNJ352" s="59"/>
      <c r="LNK352" s="59"/>
      <c r="LNL352" s="59"/>
      <c r="LNM352" s="59"/>
      <c r="LNN352" s="59"/>
      <c r="LNO352" s="59"/>
      <c r="LNP352" s="59"/>
      <c r="LNQ352" s="59"/>
      <c r="LNR352" s="59"/>
      <c r="LNS352" s="59"/>
      <c r="LNT352" s="59"/>
      <c r="LNU352" s="59"/>
      <c r="LNV352" s="59"/>
      <c r="LNW352" s="59"/>
      <c r="LNX352" s="59"/>
      <c r="LNY352" s="59"/>
      <c r="LNZ352" s="59"/>
      <c r="LOA352" s="59"/>
      <c r="LOB352" s="59"/>
      <c r="LOC352" s="59"/>
      <c r="LOD352" s="59"/>
      <c r="LOE352" s="59"/>
      <c r="LOF352" s="59"/>
      <c r="LOG352" s="59"/>
      <c r="LOH352" s="59"/>
      <c r="LOI352" s="59"/>
      <c r="LOJ352" s="59"/>
      <c r="LOK352" s="59"/>
      <c r="LOL352" s="59"/>
      <c r="LOM352" s="59"/>
      <c r="LON352" s="59"/>
      <c r="LOO352" s="59"/>
      <c r="LOP352" s="59"/>
      <c r="LOQ352" s="59"/>
      <c r="LOR352" s="59"/>
      <c r="LOS352" s="59"/>
      <c r="LOT352" s="59"/>
      <c r="LOU352" s="59"/>
      <c r="LOV352" s="59"/>
      <c r="LOW352" s="59"/>
      <c r="LOX352" s="59"/>
      <c r="LOY352" s="59"/>
      <c r="LOZ352" s="59"/>
      <c r="LPA352" s="59"/>
      <c r="LPB352" s="59"/>
      <c r="LPC352" s="59"/>
      <c r="LPD352" s="59"/>
      <c r="LPE352" s="59"/>
      <c r="LPF352" s="59"/>
      <c r="LPG352" s="59"/>
      <c r="LPH352" s="59"/>
      <c r="LPI352" s="59"/>
      <c r="LPJ352" s="59"/>
      <c r="LPK352" s="59"/>
      <c r="LPL352" s="59"/>
      <c r="LPM352" s="59"/>
      <c r="LPN352" s="59"/>
      <c r="LPO352" s="59"/>
      <c r="LPP352" s="59"/>
      <c r="LPQ352" s="59"/>
      <c r="LPR352" s="59"/>
      <c r="LPS352" s="59"/>
      <c r="LPT352" s="59"/>
      <c r="LPU352" s="59"/>
      <c r="LPV352" s="59"/>
      <c r="LPW352" s="59"/>
      <c r="LPX352" s="59"/>
      <c r="LPY352" s="59"/>
      <c r="LPZ352" s="59"/>
      <c r="LQA352" s="59"/>
      <c r="LQB352" s="59"/>
      <c r="LQC352" s="59"/>
      <c r="LQD352" s="59"/>
      <c r="LQE352" s="59"/>
      <c r="LQF352" s="59"/>
      <c r="LQG352" s="59"/>
      <c r="LQH352" s="59"/>
      <c r="LQI352" s="59"/>
      <c r="LQJ352" s="59"/>
      <c r="LQK352" s="59"/>
      <c r="LQL352" s="59"/>
      <c r="LQM352" s="59"/>
      <c r="LQN352" s="59"/>
      <c r="LQO352" s="59"/>
      <c r="LQP352" s="59"/>
      <c r="LQQ352" s="59"/>
      <c r="LQR352" s="59"/>
      <c r="LQS352" s="59"/>
      <c r="LQT352" s="59"/>
      <c r="LQU352" s="59"/>
      <c r="LQV352" s="59"/>
      <c r="LQW352" s="59"/>
      <c r="LQX352" s="59"/>
      <c r="LQY352" s="59"/>
      <c r="LQZ352" s="59"/>
      <c r="LRA352" s="59"/>
      <c r="LRB352" s="59"/>
      <c r="LRC352" s="59"/>
      <c r="LRD352" s="59"/>
      <c r="LRE352" s="59"/>
      <c r="LRF352" s="59"/>
      <c r="LRG352" s="59"/>
      <c r="LRH352" s="59"/>
      <c r="LRI352" s="59"/>
      <c r="LRJ352" s="59"/>
      <c r="LRK352" s="59"/>
      <c r="LRL352" s="59"/>
      <c r="LRM352" s="59"/>
      <c r="LRN352" s="59"/>
      <c r="LRO352" s="59"/>
      <c r="LRP352" s="59"/>
      <c r="LRQ352" s="59"/>
      <c r="LRR352" s="59"/>
      <c r="LRS352" s="59"/>
      <c r="LRT352" s="59"/>
      <c r="LRU352" s="59"/>
      <c r="LRV352" s="59"/>
      <c r="LRW352" s="59"/>
      <c r="LRX352" s="59"/>
      <c r="LRY352" s="59"/>
      <c r="LRZ352" s="59"/>
      <c r="LSA352" s="59"/>
      <c r="LSB352" s="59"/>
      <c r="LSC352" s="59"/>
      <c r="LSD352" s="59"/>
      <c r="LSE352" s="59"/>
      <c r="LSF352" s="59"/>
      <c r="LSG352" s="59"/>
      <c r="LSH352" s="59"/>
      <c r="LSI352" s="59"/>
      <c r="LSJ352" s="59"/>
      <c r="LSK352" s="59"/>
      <c r="LSL352" s="59"/>
      <c r="LSM352" s="59"/>
      <c r="LSN352" s="59"/>
      <c r="LSO352" s="59"/>
      <c r="LSP352" s="59"/>
      <c r="LSQ352" s="59"/>
      <c r="LSR352" s="59"/>
      <c r="LSS352" s="59"/>
      <c r="LST352" s="59"/>
      <c r="LSU352" s="59"/>
      <c r="LSV352" s="59"/>
      <c r="LSW352" s="59"/>
      <c r="LSX352" s="59"/>
      <c r="LSY352" s="59"/>
      <c r="LSZ352" s="59"/>
      <c r="LTA352" s="59"/>
      <c r="LTB352" s="59"/>
      <c r="LTC352" s="59"/>
      <c r="LTD352" s="59"/>
      <c r="LTE352" s="59"/>
      <c r="LTF352" s="59"/>
      <c r="LTG352" s="59"/>
      <c r="LTH352" s="59"/>
      <c r="LTI352" s="59"/>
      <c r="LTJ352" s="59"/>
      <c r="LTK352" s="59"/>
      <c r="LTL352" s="59"/>
      <c r="LTM352" s="59"/>
      <c r="LTN352" s="59"/>
      <c r="LTO352" s="59"/>
      <c r="LTP352" s="59"/>
      <c r="LTQ352" s="59"/>
      <c r="LTR352" s="59"/>
      <c r="LTS352" s="59"/>
      <c r="LTT352" s="59"/>
      <c r="LTU352" s="59"/>
      <c r="LTV352" s="59"/>
      <c r="LTW352" s="59"/>
      <c r="LTX352" s="59"/>
      <c r="LTY352" s="59"/>
      <c r="LTZ352" s="59"/>
      <c r="LUA352" s="59"/>
      <c r="LUB352" s="59"/>
      <c r="LUC352" s="59"/>
      <c r="LUD352" s="59"/>
      <c r="LUE352" s="59"/>
      <c r="LUF352" s="59"/>
      <c r="LUG352" s="59"/>
      <c r="LUH352" s="59"/>
      <c r="LUI352" s="59"/>
      <c r="LUJ352" s="59"/>
      <c r="LUK352" s="59"/>
      <c r="LUL352" s="59"/>
      <c r="LUM352" s="59"/>
      <c r="LUN352" s="59"/>
      <c r="LUO352" s="59"/>
      <c r="LUP352" s="59"/>
      <c r="LUQ352" s="59"/>
      <c r="LUR352" s="59"/>
      <c r="LUS352" s="59"/>
      <c r="LUT352" s="59"/>
      <c r="LUU352" s="59"/>
      <c r="LUV352" s="59"/>
      <c r="LUW352" s="59"/>
      <c r="LUX352" s="59"/>
      <c r="LUY352" s="59"/>
      <c r="LUZ352" s="59"/>
      <c r="LVA352" s="59"/>
      <c r="LVB352" s="59"/>
      <c r="LVC352" s="59"/>
      <c r="LVD352" s="59"/>
      <c r="LVE352" s="59"/>
      <c r="LVF352" s="59"/>
      <c r="LVG352" s="59"/>
      <c r="LVH352" s="59"/>
      <c r="LVI352" s="59"/>
      <c r="LVJ352" s="59"/>
      <c r="LVK352" s="59"/>
      <c r="LVL352" s="59"/>
      <c r="LVM352" s="59"/>
      <c r="LVN352" s="59"/>
      <c r="LVO352" s="59"/>
      <c r="LVP352" s="59"/>
      <c r="LVQ352" s="59"/>
      <c r="LVR352" s="59"/>
      <c r="LVS352" s="59"/>
      <c r="LVT352" s="59"/>
      <c r="LVU352" s="59"/>
      <c r="LVV352" s="59"/>
      <c r="LVW352" s="59"/>
      <c r="LVX352" s="59"/>
      <c r="LVY352" s="59"/>
      <c r="LVZ352" s="59"/>
      <c r="LWA352" s="59"/>
      <c r="LWB352" s="59"/>
      <c r="LWC352" s="59"/>
      <c r="LWD352" s="59"/>
      <c r="LWE352" s="59"/>
      <c r="LWF352" s="59"/>
      <c r="LWG352" s="59"/>
      <c r="LWH352" s="59"/>
      <c r="LWI352" s="59"/>
      <c r="LWJ352" s="59"/>
      <c r="LWK352" s="59"/>
      <c r="LWL352" s="59"/>
      <c r="LWM352" s="59"/>
      <c r="LWN352" s="59"/>
      <c r="LWO352" s="59"/>
      <c r="LWP352" s="59"/>
      <c r="LWQ352" s="59"/>
      <c r="LWR352" s="59"/>
      <c r="LWS352" s="59"/>
      <c r="LWT352" s="59"/>
      <c r="LWU352" s="59"/>
      <c r="LWV352" s="59"/>
      <c r="LWW352" s="59"/>
      <c r="LWX352" s="59"/>
      <c r="LWY352" s="59"/>
      <c r="LWZ352" s="59"/>
      <c r="LXA352" s="59"/>
      <c r="LXB352" s="59"/>
      <c r="LXC352" s="59"/>
      <c r="LXD352" s="59"/>
      <c r="LXE352" s="59"/>
      <c r="LXF352" s="59"/>
      <c r="LXG352" s="59"/>
      <c r="LXH352" s="59"/>
      <c r="LXI352" s="59"/>
      <c r="LXJ352" s="59"/>
      <c r="LXK352" s="59"/>
      <c r="LXL352" s="59"/>
      <c r="LXM352" s="59"/>
      <c r="LXN352" s="59"/>
      <c r="LXO352" s="59"/>
      <c r="LXP352" s="59"/>
      <c r="LXQ352" s="59"/>
      <c r="LXR352" s="59"/>
      <c r="LXS352" s="59"/>
      <c r="LXT352" s="59"/>
      <c r="LXU352" s="59"/>
      <c r="LXV352" s="59"/>
      <c r="LXW352" s="59"/>
      <c r="LXX352" s="59"/>
      <c r="LXY352" s="59"/>
      <c r="LXZ352" s="59"/>
      <c r="LYA352" s="59"/>
      <c r="LYB352" s="59"/>
      <c r="LYC352" s="59"/>
      <c r="LYD352" s="59"/>
      <c r="LYE352" s="59"/>
      <c r="LYF352" s="59"/>
      <c r="LYG352" s="59"/>
      <c r="LYH352" s="59"/>
      <c r="LYI352" s="59"/>
      <c r="LYJ352" s="59"/>
      <c r="LYK352" s="59"/>
      <c r="LYL352" s="59"/>
      <c r="LYM352" s="59"/>
      <c r="LYN352" s="59"/>
      <c r="LYO352" s="59"/>
      <c r="LYP352" s="59"/>
      <c r="LYQ352" s="59"/>
      <c r="LYR352" s="59"/>
      <c r="LYS352" s="59"/>
      <c r="LYT352" s="59"/>
      <c r="LYU352" s="59"/>
      <c r="LYV352" s="59"/>
      <c r="LYW352" s="59"/>
      <c r="LYX352" s="59"/>
      <c r="LYY352" s="59"/>
      <c r="LYZ352" s="59"/>
      <c r="LZA352" s="59"/>
      <c r="LZB352" s="59"/>
      <c r="LZC352" s="59"/>
      <c r="LZD352" s="59"/>
      <c r="LZE352" s="59"/>
      <c r="LZF352" s="59"/>
      <c r="LZG352" s="59"/>
      <c r="LZH352" s="59"/>
      <c r="LZI352" s="59"/>
      <c r="LZJ352" s="59"/>
      <c r="LZK352" s="59"/>
      <c r="LZL352" s="59"/>
      <c r="LZM352" s="59"/>
      <c r="LZN352" s="59"/>
      <c r="LZO352" s="59"/>
      <c r="LZP352" s="59"/>
      <c r="LZQ352" s="59"/>
      <c r="LZR352" s="59"/>
      <c r="LZS352" s="59"/>
      <c r="LZT352" s="59"/>
      <c r="LZU352" s="59"/>
      <c r="LZV352" s="59"/>
      <c r="LZW352" s="59"/>
      <c r="LZX352" s="59"/>
      <c r="LZY352" s="59"/>
      <c r="LZZ352" s="59"/>
      <c r="MAA352" s="59"/>
      <c r="MAB352" s="59"/>
      <c r="MAC352" s="59"/>
      <c r="MAD352" s="59"/>
      <c r="MAE352" s="59"/>
      <c r="MAF352" s="59"/>
      <c r="MAG352" s="59"/>
      <c r="MAH352" s="59"/>
      <c r="MAI352" s="59"/>
      <c r="MAJ352" s="59"/>
      <c r="MAK352" s="59"/>
      <c r="MAL352" s="59"/>
      <c r="MAM352" s="59"/>
      <c r="MAN352" s="59"/>
      <c r="MAO352" s="59"/>
      <c r="MAP352" s="59"/>
      <c r="MAQ352" s="59"/>
      <c r="MAR352" s="59"/>
      <c r="MAS352" s="59"/>
      <c r="MAT352" s="59"/>
      <c r="MAU352" s="59"/>
      <c r="MAV352" s="59"/>
      <c r="MAW352" s="59"/>
      <c r="MAX352" s="59"/>
      <c r="MAY352" s="59"/>
      <c r="MAZ352" s="59"/>
      <c r="MBA352" s="59"/>
      <c r="MBB352" s="59"/>
      <c r="MBC352" s="59"/>
      <c r="MBD352" s="59"/>
      <c r="MBE352" s="59"/>
      <c r="MBF352" s="59"/>
      <c r="MBG352" s="59"/>
      <c r="MBH352" s="59"/>
      <c r="MBI352" s="59"/>
      <c r="MBJ352" s="59"/>
      <c r="MBK352" s="59"/>
      <c r="MBL352" s="59"/>
      <c r="MBM352" s="59"/>
      <c r="MBN352" s="59"/>
      <c r="MBO352" s="59"/>
      <c r="MBP352" s="59"/>
      <c r="MBQ352" s="59"/>
      <c r="MBR352" s="59"/>
      <c r="MBS352" s="59"/>
      <c r="MBT352" s="59"/>
      <c r="MBU352" s="59"/>
      <c r="MBV352" s="59"/>
      <c r="MBW352" s="59"/>
      <c r="MBX352" s="59"/>
      <c r="MBY352" s="59"/>
      <c r="MBZ352" s="59"/>
      <c r="MCA352" s="59"/>
      <c r="MCB352" s="59"/>
      <c r="MCC352" s="59"/>
      <c r="MCD352" s="59"/>
      <c r="MCE352" s="59"/>
      <c r="MCF352" s="59"/>
      <c r="MCG352" s="59"/>
      <c r="MCH352" s="59"/>
      <c r="MCI352" s="59"/>
      <c r="MCJ352" s="59"/>
      <c r="MCK352" s="59"/>
      <c r="MCL352" s="59"/>
      <c r="MCM352" s="59"/>
      <c r="MCN352" s="59"/>
      <c r="MCO352" s="59"/>
      <c r="MCP352" s="59"/>
      <c r="MCQ352" s="59"/>
      <c r="MCR352" s="59"/>
      <c r="MCS352" s="59"/>
      <c r="MCT352" s="59"/>
      <c r="MCU352" s="59"/>
      <c r="MCV352" s="59"/>
      <c r="MCW352" s="59"/>
      <c r="MCX352" s="59"/>
      <c r="MCY352" s="59"/>
      <c r="MCZ352" s="59"/>
      <c r="MDA352" s="59"/>
      <c r="MDB352" s="59"/>
      <c r="MDC352" s="59"/>
      <c r="MDD352" s="59"/>
      <c r="MDE352" s="59"/>
      <c r="MDF352" s="59"/>
      <c r="MDG352" s="59"/>
      <c r="MDH352" s="59"/>
      <c r="MDI352" s="59"/>
      <c r="MDJ352" s="59"/>
      <c r="MDK352" s="59"/>
      <c r="MDL352" s="59"/>
      <c r="MDM352" s="59"/>
      <c r="MDN352" s="59"/>
      <c r="MDO352" s="59"/>
      <c r="MDP352" s="59"/>
      <c r="MDQ352" s="59"/>
      <c r="MDR352" s="59"/>
      <c r="MDS352" s="59"/>
      <c r="MDT352" s="59"/>
      <c r="MDU352" s="59"/>
      <c r="MDV352" s="59"/>
      <c r="MDW352" s="59"/>
      <c r="MDX352" s="59"/>
      <c r="MDY352" s="59"/>
      <c r="MDZ352" s="59"/>
      <c r="MEA352" s="59"/>
      <c r="MEB352" s="59"/>
      <c r="MEC352" s="59"/>
      <c r="MED352" s="59"/>
      <c r="MEE352" s="59"/>
      <c r="MEF352" s="59"/>
      <c r="MEG352" s="59"/>
      <c r="MEH352" s="59"/>
      <c r="MEI352" s="59"/>
      <c r="MEJ352" s="59"/>
      <c r="MEK352" s="59"/>
      <c r="MEL352" s="59"/>
      <c r="MEM352" s="59"/>
      <c r="MEN352" s="59"/>
      <c r="MEO352" s="59"/>
      <c r="MEP352" s="59"/>
      <c r="MEQ352" s="59"/>
      <c r="MER352" s="59"/>
      <c r="MES352" s="59"/>
      <c r="MET352" s="59"/>
      <c r="MEU352" s="59"/>
      <c r="MEV352" s="59"/>
      <c r="MEW352" s="59"/>
      <c r="MEX352" s="59"/>
      <c r="MEY352" s="59"/>
      <c r="MEZ352" s="59"/>
      <c r="MFA352" s="59"/>
      <c r="MFB352" s="59"/>
      <c r="MFC352" s="59"/>
      <c r="MFD352" s="59"/>
      <c r="MFE352" s="59"/>
      <c r="MFF352" s="59"/>
      <c r="MFG352" s="59"/>
      <c r="MFH352" s="59"/>
      <c r="MFI352" s="59"/>
      <c r="MFJ352" s="59"/>
      <c r="MFK352" s="59"/>
      <c r="MFL352" s="59"/>
      <c r="MFM352" s="59"/>
      <c r="MFN352" s="59"/>
      <c r="MFO352" s="59"/>
      <c r="MFP352" s="59"/>
      <c r="MFQ352" s="59"/>
      <c r="MFR352" s="59"/>
      <c r="MFS352" s="59"/>
      <c r="MFT352" s="59"/>
      <c r="MFU352" s="59"/>
      <c r="MFV352" s="59"/>
      <c r="MFW352" s="59"/>
      <c r="MFX352" s="59"/>
      <c r="MFY352" s="59"/>
      <c r="MFZ352" s="59"/>
      <c r="MGA352" s="59"/>
      <c r="MGB352" s="59"/>
      <c r="MGC352" s="59"/>
      <c r="MGD352" s="59"/>
      <c r="MGE352" s="59"/>
      <c r="MGF352" s="59"/>
      <c r="MGG352" s="59"/>
      <c r="MGH352" s="59"/>
      <c r="MGI352" s="59"/>
      <c r="MGJ352" s="59"/>
      <c r="MGK352" s="59"/>
      <c r="MGL352" s="59"/>
      <c r="MGM352" s="59"/>
      <c r="MGN352" s="59"/>
      <c r="MGO352" s="59"/>
      <c r="MGP352" s="59"/>
      <c r="MGQ352" s="59"/>
      <c r="MGR352" s="59"/>
      <c r="MGS352" s="59"/>
      <c r="MGT352" s="59"/>
      <c r="MGU352" s="59"/>
      <c r="MGV352" s="59"/>
      <c r="MGW352" s="59"/>
      <c r="MGX352" s="59"/>
      <c r="MGY352" s="59"/>
      <c r="MGZ352" s="59"/>
      <c r="MHA352" s="59"/>
      <c r="MHB352" s="59"/>
      <c r="MHC352" s="59"/>
      <c r="MHD352" s="59"/>
      <c r="MHE352" s="59"/>
      <c r="MHF352" s="59"/>
      <c r="MHG352" s="59"/>
      <c r="MHH352" s="59"/>
      <c r="MHI352" s="59"/>
      <c r="MHJ352" s="59"/>
      <c r="MHK352" s="59"/>
      <c r="MHL352" s="59"/>
      <c r="MHM352" s="59"/>
      <c r="MHN352" s="59"/>
      <c r="MHO352" s="59"/>
      <c r="MHP352" s="59"/>
      <c r="MHQ352" s="59"/>
      <c r="MHR352" s="59"/>
      <c r="MHS352" s="59"/>
      <c r="MHT352" s="59"/>
      <c r="MHU352" s="59"/>
      <c r="MHV352" s="59"/>
      <c r="MHW352" s="59"/>
      <c r="MHX352" s="59"/>
      <c r="MHY352" s="59"/>
      <c r="MHZ352" s="59"/>
      <c r="MIA352" s="59"/>
      <c r="MIB352" s="59"/>
      <c r="MIC352" s="59"/>
      <c r="MID352" s="59"/>
      <c r="MIE352" s="59"/>
      <c r="MIF352" s="59"/>
      <c r="MIG352" s="59"/>
      <c r="MIH352" s="59"/>
      <c r="MII352" s="59"/>
      <c r="MIJ352" s="59"/>
      <c r="MIK352" s="59"/>
      <c r="MIL352" s="59"/>
      <c r="MIM352" s="59"/>
      <c r="MIN352" s="59"/>
      <c r="MIO352" s="59"/>
      <c r="MIP352" s="59"/>
      <c r="MIQ352" s="59"/>
      <c r="MIR352" s="59"/>
      <c r="MIS352" s="59"/>
      <c r="MIT352" s="59"/>
      <c r="MIU352" s="59"/>
      <c r="MIV352" s="59"/>
      <c r="MIW352" s="59"/>
      <c r="MIX352" s="59"/>
      <c r="MIY352" s="59"/>
      <c r="MIZ352" s="59"/>
      <c r="MJA352" s="59"/>
      <c r="MJB352" s="59"/>
      <c r="MJC352" s="59"/>
      <c r="MJD352" s="59"/>
      <c r="MJE352" s="59"/>
      <c r="MJF352" s="59"/>
      <c r="MJG352" s="59"/>
      <c r="MJH352" s="59"/>
      <c r="MJI352" s="59"/>
      <c r="MJJ352" s="59"/>
      <c r="MJK352" s="59"/>
      <c r="MJL352" s="59"/>
      <c r="MJM352" s="59"/>
      <c r="MJN352" s="59"/>
      <c r="MJO352" s="59"/>
      <c r="MJP352" s="59"/>
      <c r="MJQ352" s="59"/>
      <c r="MJR352" s="59"/>
      <c r="MJS352" s="59"/>
      <c r="MJT352" s="59"/>
      <c r="MJU352" s="59"/>
      <c r="MJV352" s="59"/>
      <c r="MJW352" s="59"/>
      <c r="MJX352" s="59"/>
      <c r="MJY352" s="59"/>
      <c r="MJZ352" s="59"/>
      <c r="MKA352" s="59"/>
      <c r="MKB352" s="59"/>
      <c r="MKC352" s="59"/>
      <c r="MKD352" s="59"/>
      <c r="MKE352" s="59"/>
      <c r="MKF352" s="59"/>
      <c r="MKG352" s="59"/>
      <c r="MKH352" s="59"/>
      <c r="MKI352" s="59"/>
      <c r="MKJ352" s="59"/>
      <c r="MKK352" s="59"/>
      <c r="MKL352" s="59"/>
      <c r="MKM352" s="59"/>
      <c r="MKN352" s="59"/>
      <c r="MKO352" s="59"/>
      <c r="MKP352" s="59"/>
      <c r="MKQ352" s="59"/>
      <c r="MKR352" s="59"/>
      <c r="MKS352" s="59"/>
      <c r="MKT352" s="59"/>
      <c r="MKU352" s="59"/>
      <c r="MKV352" s="59"/>
      <c r="MKW352" s="59"/>
      <c r="MKX352" s="59"/>
      <c r="MKY352" s="59"/>
      <c r="MKZ352" s="59"/>
      <c r="MLA352" s="59"/>
      <c r="MLB352" s="59"/>
      <c r="MLC352" s="59"/>
      <c r="MLD352" s="59"/>
      <c r="MLE352" s="59"/>
      <c r="MLF352" s="59"/>
      <c r="MLG352" s="59"/>
      <c r="MLH352" s="59"/>
      <c r="MLI352" s="59"/>
      <c r="MLJ352" s="59"/>
      <c r="MLK352" s="59"/>
      <c r="MLL352" s="59"/>
      <c r="MLM352" s="59"/>
      <c r="MLN352" s="59"/>
      <c r="MLO352" s="59"/>
      <c r="MLP352" s="59"/>
      <c r="MLQ352" s="59"/>
      <c r="MLR352" s="59"/>
      <c r="MLS352" s="59"/>
      <c r="MLT352" s="59"/>
      <c r="MLU352" s="59"/>
      <c r="MLV352" s="59"/>
      <c r="MLW352" s="59"/>
      <c r="MLX352" s="59"/>
      <c r="MLY352" s="59"/>
      <c r="MLZ352" s="59"/>
      <c r="MMA352" s="59"/>
      <c r="MMB352" s="59"/>
      <c r="MMC352" s="59"/>
      <c r="MMD352" s="59"/>
      <c r="MME352" s="59"/>
      <c r="MMF352" s="59"/>
      <c r="MMG352" s="59"/>
      <c r="MMH352" s="59"/>
      <c r="MMI352" s="59"/>
      <c r="MMJ352" s="59"/>
      <c r="MMK352" s="59"/>
      <c r="MML352" s="59"/>
      <c r="MMM352" s="59"/>
      <c r="MMN352" s="59"/>
      <c r="MMO352" s="59"/>
      <c r="MMP352" s="59"/>
      <c r="MMQ352" s="59"/>
      <c r="MMR352" s="59"/>
      <c r="MMS352" s="59"/>
      <c r="MMT352" s="59"/>
      <c r="MMU352" s="59"/>
      <c r="MMV352" s="59"/>
      <c r="MMW352" s="59"/>
      <c r="MMX352" s="59"/>
      <c r="MMY352" s="59"/>
      <c r="MMZ352" s="59"/>
      <c r="MNA352" s="59"/>
      <c r="MNB352" s="59"/>
      <c r="MNC352" s="59"/>
      <c r="MND352" s="59"/>
      <c r="MNE352" s="59"/>
      <c r="MNF352" s="59"/>
      <c r="MNG352" s="59"/>
      <c r="MNH352" s="59"/>
      <c r="MNI352" s="59"/>
      <c r="MNJ352" s="59"/>
      <c r="MNK352" s="59"/>
      <c r="MNL352" s="59"/>
      <c r="MNM352" s="59"/>
      <c r="MNN352" s="59"/>
      <c r="MNO352" s="59"/>
      <c r="MNP352" s="59"/>
      <c r="MNQ352" s="59"/>
      <c r="MNR352" s="59"/>
      <c r="MNS352" s="59"/>
      <c r="MNT352" s="59"/>
      <c r="MNU352" s="59"/>
      <c r="MNV352" s="59"/>
      <c r="MNW352" s="59"/>
      <c r="MNX352" s="59"/>
      <c r="MNY352" s="59"/>
      <c r="MNZ352" s="59"/>
      <c r="MOA352" s="59"/>
      <c r="MOB352" s="59"/>
      <c r="MOC352" s="59"/>
      <c r="MOD352" s="59"/>
      <c r="MOE352" s="59"/>
      <c r="MOF352" s="59"/>
      <c r="MOG352" s="59"/>
      <c r="MOH352" s="59"/>
      <c r="MOI352" s="59"/>
      <c r="MOJ352" s="59"/>
      <c r="MOK352" s="59"/>
      <c r="MOL352" s="59"/>
      <c r="MOM352" s="59"/>
      <c r="MON352" s="59"/>
      <c r="MOO352" s="59"/>
      <c r="MOP352" s="59"/>
      <c r="MOQ352" s="59"/>
      <c r="MOR352" s="59"/>
      <c r="MOS352" s="59"/>
      <c r="MOT352" s="59"/>
      <c r="MOU352" s="59"/>
      <c r="MOV352" s="59"/>
      <c r="MOW352" s="59"/>
      <c r="MOX352" s="59"/>
      <c r="MOY352" s="59"/>
      <c r="MOZ352" s="59"/>
      <c r="MPA352" s="59"/>
      <c r="MPB352" s="59"/>
      <c r="MPC352" s="59"/>
      <c r="MPD352" s="59"/>
      <c r="MPE352" s="59"/>
      <c r="MPF352" s="59"/>
      <c r="MPG352" s="59"/>
      <c r="MPH352" s="59"/>
      <c r="MPI352" s="59"/>
      <c r="MPJ352" s="59"/>
      <c r="MPK352" s="59"/>
      <c r="MPL352" s="59"/>
      <c r="MPM352" s="59"/>
      <c r="MPN352" s="59"/>
      <c r="MPO352" s="59"/>
      <c r="MPP352" s="59"/>
      <c r="MPQ352" s="59"/>
      <c r="MPR352" s="59"/>
      <c r="MPS352" s="59"/>
      <c r="MPT352" s="59"/>
      <c r="MPU352" s="59"/>
      <c r="MPV352" s="59"/>
      <c r="MPW352" s="59"/>
      <c r="MPX352" s="59"/>
      <c r="MPY352" s="59"/>
      <c r="MPZ352" s="59"/>
      <c r="MQA352" s="59"/>
      <c r="MQB352" s="59"/>
      <c r="MQC352" s="59"/>
      <c r="MQD352" s="59"/>
      <c r="MQE352" s="59"/>
      <c r="MQF352" s="59"/>
      <c r="MQG352" s="59"/>
      <c r="MQH352" s="59"/>
      <c r="MQI352" s="59"/>
      <c r="MQJ352" s="59"/>
      <c r="MQK352" s="59"/>
      <c r="MQL352" s="59"/>
      <c r="MQM352" s="59"/>
      <c r="MQN352" s="59"/>
      <c r="MQO352" s="59"/>
      <c r="MQP352" s="59"/>
      <c r="MQQ352" s="59"/>
      <c r="MQR352" s="59"/>
      <c r="MQS352" s="59"/>
      <c r="MQT352" s="59"/>
      <c r="MQU352" s="59"/>
      <c r="MQV352" s="59"/>
      <c r="MQW352" s="59"/>
      <c r="MQX352" s="59"/>
      <c r="MQY352" s="59"/>
      <c r="MQZ352" s="59"/>
      <c r="MRA352" s="59"/>
      <c r="MRB352" s="59"/>
      <c r="MRC352" s="59"/>
      <c r="MRD352" s="59"/>
      <c r="MRE352" s="59"/>
      <c r="MRF352" s="59"/>
      <c r="MRG352" s="59"/>
      <c r="MRH352" s="59"/>
      <c r="MRI352" s="59"/>
      <c r="MRJ352" s="59"/>
      <c r="MRK352" s="59"/>
      <c r="MRL352" s="59"/>
      <c r="MRM352" s="59"/>
      <c r="MRN352" s="59"/>
      <c r="MRO352" s="59"/>
      <c r="MRP352" s="59"/>
      <c r="MRQ352" s="59"/>
      <c r="MRR352" s="59"/>
      <c r="MRS352" s="59"/>
      <c r="MRT352" s="59"/>
      <c r="MRU352" s="59"/>
      <c r="MRV352" s="59"/>
      <c r="MRW352" s="59"/>
      <c r="MRX352" s="59"/>
      <c r="MRY352" s="59"/>
      <c r="MRZ352" s="59"/>
      <c r="MSA352" s="59"/>
      <c r="MSB352" s="59"/>
      <c r="MSC352" s="59"/>
      <c r="MSD352" s="59"/>
      <c r="MSE352" s="59"/>
      <c r="MSF352" s="59"/>
      <c r="MSG352" s="59"/>
      <c r="MSH352" s="59"/>
      <c r="MSI352" s="59"/>
      <c r="MSJ352" s="59"/>
      <c r="MSK352" s="59"/>
      <c r="MSL352" s="59"/>
      <c r="MSM352" s="59"/>
      <c r="MSN352" s="59"/>
      <c r="MSO352" s="59"/>
      <c r="MSP352" s="59"/>
      <c r="MSQ352" s="59"/>
      <c r="MSR352" s="59"/>
      <c r="MSS352" s="59"/>
      <c r="MST352" s="59"/>
      <c r="MSU352" s="59"/>
      <c r="MSV352" s="59"/>
      <c r="MSW352" s="59"/>
      <c r="MSX352" s="59"/>
      <c r="MSY352" s="59"/>
      <c r="MSZ352" s="59"/>
      <c r="MTA352" s="59"/>
      <c r="MTB352" s="59"/>
      <c r="MTC352" s="59"/>
      <c r="MTD352" s="59"/>
      <c r="MTE352" s="59"/>
      <c r="MTF352" s="59"/>
      <c r="MTG352" s="59"/>
      <c r="MTH352" s="59"/>
      <c r="MTI352" s="59"/>
      <c r="MTJ352" s="59"/>
      <c r="MTK352" s="59"/>
      <c r="MTL352" s="59"/>
      <c r="MTM352" s="59"/>
      <c r="MTN352" s="59"/>
      <c r="MTO352" s="59"/>
      <c r="MTP352" s="59"/>
      <c r="MTQ352" s="59"/>
      <c r="MTR352" s="59"/>
      <c r="MTS352" s="59"/>
      <c r="MTT352" s="59"/>
      <c r="MTU352" s="59"/>
      <c r="MTV352" s="59"/>
      <c r="MTW352" s="59"/>
      <c r="MTX352" s="59"/>
      <c r="MTY352" s="59"/>
      <c r="MTZ352" s="59"/>
      <c r="MUA352" s="59"/>
      <c r="MUB352" s="59"/>
      <c r="MUC352" s="59"/>
      <c r="MUD352" s="59"/>
      <c r="MUE352" s="59"/>
      <c r="MUF352" s="59"/>
      <c r="MUG352" s="59"/>
      <c r="MUH352" s="59"/>
      <c r="MUI352" s="59"/>
      <c r="MUJ352" s="59"/>
      <c r="MUK352" s="59"/>
      <c r="MUL352" s="59"/>
      <c r="MUM352" s="59"/>
      <c r="MUN352" s="59"/>
      <c r="MUO352" s="59"/>
      <c r="MUP352" s="59"/>
      <c r="MUQ352" s="59"/>
      <c r="MUR352" s="59"/>
      <c r="MUS352" s="59"/>
      <c r="MUT352" s="59"/>
      <c r="MUU352" s="59"/>
      <c r="MUV352" s="59"/>
      <c r="MUW352" s="59"/>
      <c r="MUX352" s="59"/>
      <c r="MUY352" s="59"/>
      <c r="MUZ352" s="59"/>
      <c r="MVA352" s="59"/>
      <c r="MVB352" s="59"/>
      <c r="MVC352" s="59"/>
      <c r="MVD352" s="59"/>
      <c r="MVE352" s="59"/>
      <c r="MVF352" s="59"/>
      <c r="MVG352" s="59"/>
      <c r="MVH352" s="59"/>
      <c r="MVI352" s="59"/>
      <c r="MVJ352" s="59"/>
      <c r="MVK352" s="59"/>
      <c r="MVL352" s="59"/>
      <c r="MVM352" s="59"/>
      <c r="MVN352" s="59"/>
      <c r="MVO352" s="59"/>
      <c r="MVP352" s="59"/>
      <c r="MVQ352" s="59"/>
      <c r="MVR352" s="59"/>
      <c r="MVS352" s="59"/>
      <c r="MVT352" s="59"/>
      <c r="MVU352" s="59"/>
      <c r="MVV352" s="59"/>
      <c r="MVW352" s="59"/>
      <c r="MVX352" s="59"/>
      <c r="MVY352" s="59"/>
      <c r="MVZ352" s="59"/>
      <c r="MWA352" s="59"/>
      <c r="MWB352" s="59"/>
      <c r="MWC352" s="59"/>
      <c r="MWD352" s="59"/>
      <c r="MWE352" s="59"/>
      <c r="MWF352" s="59"/>
      <c r="MWG352" s="59"/>
      <c r="MWH352" s="59"/>
      <c r="MWI352" s="59"/>
      <c r="MWJ352" s="59"/>
      <c r="MWK352" s="59"/>
      <c r="MWL352" s="59"/>
      <c r="MWM352" s="59"/>
      <c r="MWN352" s="59"/>
      <c r="MWO352" s="59"/>
      <c r="MWP352" s="59"/>
      <c r="MWQ352" s="59"/>
      <c r="MWR352" s="59"/>
      <c r="MWS352" s="59"/>
      <c r="MWT352" s="59"/>
      <c r="MWU352" s="59"/>
      <c r="MWV352" s="59"/>
      <c r="MWW352" s="59"/>
      <c r="MWX352" s="59"/>
      <c r="MWY352" s="59"/>
      <c r="MWZ352" s="59"/>
      <c r="MXA352" s="59"/>
      <c r="MXB352" s="59"/>
      <c r="MXC352" s="59"/>
      <c r="MXD352" s="59"/>
      <c r="MXE352" s="59"/>
      <c r="MXF352" s="59"/>
      <c r="MXG352" s="59"/>
      <c r="MXH352" s="59"/>
      <c r="MXI352" s="59"/>
      <c r="MXJ352" s="59"/>
      <c r="MXK352" s="59"/>
      <c r="MXL352" s="59"/>
      <c r="MXM352" s="59"/>
      <c r="MXN352" s="59"/>
      <c r="MXO352" s="59"/>
      <c r="MXP352" s="59"/>
      <c r="MXQ352" s="59"/>
      <c r="MXR352" s="59"/>
      <c r="MXS352" s="59"/>
      <c r="MXT352" s="59"/>
      <c r="MXU352" s="59"/>
      <c r="MXV352" s="59"/>
      <c r="MXW352" s="59"/>
      <c r="MXX352" s="59"/>
      <c r="MXY352" s="59"/>
      <c r="MXZ352" s="59"/>
      <c r="MYA352" s="59"/>
      <c r="MYB352" s="59"/>
      <c r="MYC352" s="59"/>
      <c r="MYD352" s="59"/>
      <c r="MYE352" s="59"/>
      <c r="MYF352" s="59"/>
      <c r="MYG352" s="59"/>
      <c r="MYH352" s="59"/>
      <c r="MYI352" s="59"/>
      <c r="MYJ352" s="59"/>
      <c r="MYK352" s="59"/>
      <c r="MYL352" s="59"/>
      <c r="MYM352" s="59"/>
      <c r="MYN352" s="59"/>
      <c r="MYO352" s="59"/>
      <c r="MYP352" s="59"/>
      <c r="MYQ352" s="59"/>
      <c r="MYR352" s="59"/>
      <c r="MYS352" s="59"/>
      <c r="MYT352" s="59"/>
      <c r="MYU352" s="59"/>
      <c r="MYV352" s="59"/>
      <c r="MYW352" s="59"/>
      <c r="MYX352" s="59"/>
      <c r="MYY352" s="59"/>
      <c r="MYZ352" s="59"/>
      <c r="MZA352" s="59"/>
      <c r="MZB352" s="59"/>
      <c r="MZC352" s="59"/>
      <c r="MZD352" s="59"/>
      <c r="MZE352" s="59"/>
      <c r="MZF352" s="59"/>
      <c r="MZG352" s="59"/>
      <c r="MZH352" s="59"/>
      <c r="MZI352" s="59"/>
      <c r="MZJ352" s="59"/>
      <c r="MZK352" s="59"/>
      <c r="MZL352" s="59"/>
      <c r="MZM352" s="59"/>
      <c r="MZN352" s="59"/>
      <c r="MZO352" s="59"/>
      <c r="MZP352" s="59"/>
      <c r="MZQ352" s="59"/>
      <c r="MZR352" s="59"/>
      <c r="MZS352" s="59"/>
      <c r="MZT352" s="59"/>
      <c r="MZU352" s="59"/>
      <c r="MZV352" s="59"/>
      <c r="MZW352" s="59"/>
      <c r="MZX352" s="59"/>
      <c r="MZY352" s="59"/>
      <c r="MZZ352" s="59"/>
      <c r="NAA352" s="59"/>
      <c r="NAB352" s="59"/>
      <c r="NAC352" s="59"/>
      <c r="NAD352" s="59"/>
      <c r="NAE352" s="59"/>
      <c r="NAF352" s="59"/>
      <c r="NAG352" s="59"/>
      <c r="NAH352" s="59"/>
      <c r="NAI352" s="59"/>
      <c r="NAJ352" s="59"/>
      <c r="NAK352" s="59"/>
      <c r="NAL352" s="59"/>
      <c r="NAM352" s="59"/>
      <c r="NAN352" s="59"/>
      <c r="NAO352" s="59"/>
      <c r="NAP352" s="59"/>
      <c r="NAQ352" s="59"/>
      <c r="NAR352" s="59"/>
      <c r="NAS352" s="59"/>
      <c r="NAT352" s="59"/>
      <c r="NAU352" s="59"/>
      <c r="NAV352" s="59"/>
      <c r="NAW352" s="59"/>
      <c r="NAX352" s="59"/>
      <c r="NAY352" s="59"/>
      <c r="NAZ352" s="59"/>
      <c r="NBA352" s="59"/>
      <c r="NBB352" s="59"/>
      <c r="NBC352" s="59"/>
      <c r="NBD352" s="59"/>
      <c r="NBE352" s="59"/>
      <c r="NBF352" s="59"/>
      <c r="NBG352" s="59"/>
      <c r="NBH352" s="59"/>
      <c r="NBI352" s="59"/>
      <c r="NBJ352" s="59"/>
      <c r="NBK352" s="59"/>
      <c r="NBL352" s="59"/>
      <c r="NBM352" s="59"/>
      <c r="NBN352" s="59"/>
      <c r="NBO352" s="59"/>
      <c r="NBP352" s="59"/>
      <c r="NBQ352" s="59"/>
      <c r="NBR352" s="59"/>
      <c r="NBS352" s="59"/>
      <c r="NBT352" s="59"/>
      <c r="NBU352" s="59"/>
      <c r="NBV352" s="59"/>
      <c r="NBW352" s="59"/>
      <c r="NBX352" s="59"/>
      <c r="NBY352" s="59"/>
      <c r="NBZ352" s="59"/>
      <c r="NCA352" s="59"/>
      <c r="NCB352" s="59"/>
      <c r="NCC352" s="59"/>
      <c r="NCD352" s="59"/>
      <c r="NCE352" s="59"/>
      <c r="NCF352" s="59"/>
      <c r="NCG352" s="59"/>
      <c r="NCH352" s="59"/>
      <c r="NCI352" s="59"/>
      <c r="NCJ352" s="59"/>
      <c r="NCK352" s="59"/>
      <c r="NCL352" s="59"/>
      <c r="NCM352" s="59"/>
      <c r="NCN352" s="59"/>
      <c r="NCO352" s="59"/>
      <c r="NCP352" s="59"/>
      <c r="NCQ352" s="59"/>
      <c r="NCR352" s="59"/>
      <c r="NCS352" s="59"/>
      <c r="NCT352" s="59"/>
      <c r="NCU352" s="59"/>
      <c r="NCV352" s="59"/>
      <c r="NCW352" s="59"/>
      <c r="NCX352" s="59"/>
      <c r="NCY352" s="59"/>
      <c r="NCZ352" s="59"/>
      <c r="NDA352" s="59"/>
      <c r="NDB352" s="59"/>
      <c r="NDC352" s="59"/>
      <c r="NDD352" s="59"/>
      <c r="NDE352" s="59"/>
      <c r="NDF352" s="59"/>
      <c r="NDG352" s="59"/>
      <c r="NDH352" s="59"/>
      <c r="NDI352" s="59"/>
      <c r="NDJ352" s="59"/>
      <c r="NDK352" s="59"/>
      <c r="NDL352" s="59"/>
      <c r="NDM352" s="59"/>
      <c r="NDN352" s="59"/>
      <c r="NDO352" s="59"/>
      <c r="NDP352" s="59"/>
      <c r="NDQ352" s="59"/>
      <c r="NDR352" s="59"/>
      <c r="NDS352" s="59"/>
      <c r="NDT352" s="59"/>
      <c r="NDU352" s="59"/>
      <c r="NDV352" s="59"/>
      <c r="NDW352" s="59"/>
      <c r="NDX352" s="59"/>
      <c r="NDY352" s="59"/>
      <c r="NDZ352" s="59"/>
      <c r="NEA352" s="59"/>
      <c r="NEB352" s="59"/>
      <c r="NEC352" s="59"/>
      <c r="NED352" s="59"/>
      <c r="NEE352" s="59"/>
      <c r="NEF352" s="59"/>
      <c r="NEG352" s="59"/>
      <c r="NEH352" s="59"/>
      <c r="NEI352" s="59"/>
      <c r="NEJ352" s="59"/>
      <c r="NEK352" s="59"/>
      <c r="NEL352" s="59"/>
      <c r="NEM352" s="59"/>
      <c r="NEN352" s="59"/>
      <c r="NEO352" s="59"/>
      <c r="NEP352" s="59"/>
      <c r="NEQ352" s="59"/>
      <c r="NER352" s="59"/>
      <c r="NES352" s="59"/>
      <c r="NET352" s="59"/>
      <c r="NEU352" s="59"/>
      <c r="NEV352" s="59"/>
      <c r="NEW352" s="59"/>
      <c r="NEX352" s="59"/>
      <c r="NEY352" s="59"/>
      <c r="NEZ352" s="59"/>
      <c r="NFA352" s="59"/>
      <c r="NFB352" s="59"/>
      <c r="NFC352" s="59"/>
      <c r="NFD352" s="59"/>
      <c r="NFE352" s="59"/>
      <c r="NFF352" s="59"/>
      <c r="NFG352" s="59"/>
      <c r="NFH352" s="59"/>
      <c r="NFI352" s="59"/>
      <c r="NFJ352" s="59"/>
      <c r="NFK352" s="59"/>
      <c r="NFL352" s="59"/>
      <c r="NFM352" s="59"/>
      <c r="NFN352" s="59"/>
      <c r="NFO352" s="59"/>
      <c r="NFP352" s="59"/>
      <c r="NFQ352" s="59"/>
      <c r="NFR352" s="59"/>
      <c r="NFS352" s="59"/>
      <c r="NFT352" s="59"/>
      <c r="NFU352" s="59"/>
      <c r="NFV352" s="59"/>
      <c r="NFW352" s="59"/>
      <c r="NFX352" s="59"/>
      <c r="NFY352" s="59"/>
      <c r="NFZ352" s="59"/>
      <c r="NGA352" s="59"/>
      <c r="NGB352" s="59"/>
      <c r="NGC352" s="59"/>
      <c r="NGD352" s="59"/>
      <c r="NGE352" s="59"/>
      <c r="NGF352" s="59"/>
      <c r="NGG352" s="59"/>
      <c r="NGH352" s="59"/>
      <c r="NGI352" s="59"/>
      <c r="NGJ352" s="59"/>
      <c r="NGK352" s="59"/>
      <c r="NGL352" s="59"/>
      <c r="NGM352" s="59"/>
      <c r="NGN352" s="59"/>
      <c r="NGO352" s="59"/>
      <c r="NGP352" s="59"/>
      <c r="NGQ352" s="59"/>
      <c r="NGR352" s="59"/>
      <c r="NGS352" s="59"/>
      <c r="NGT352" s="59"/>
      <c r="NGU352" s="59"/>
      <c r="NGV352" s="59"/>
      <c r="NGW352" s="59"/>
      <c r="NGX352" s="59"/>
      <c r="NGY352" s="59"/>
      <c r="NGZ352" s="59"/>
      <c r="NHA352" s="59"/>
      <c r="NHB352" s="59"/>
      <c r="NHC352" s="59"/>
      <c r="NHD352" s="59"/>
      <c r="NHE352" s="59"/>
      <c r="NHF352" s="59"/>
      <c r="NHG352" s="59"/>
      <c r="NHH352" s="59"/>
      <c r="NHI352" s="59"/>
      <c r="NHJ352" s="59"/>
      <c r="NHK352" s="59"/>
      <c r="NHL352" s="59"/>
      <c r="NHM352" s="59"/>
      <c r="NHN352" s="59"/>
      <c r="NHO352" s="59"/>
      <c r="NHP352" s="59"/>
      <c r="NHQ352" s="59"/>
      <c r="NHR352" s="59"/>
      <c r="NHS352" s="59"/>
      <c r="NHT352" s="59"/>
      <c r="NHU352" s="59"/>
      <c r="NHV352" s="59"/>
      <c r="NHW352" s="59"/>
      <c r="NHX352" s="59"/>
      <c r="NHY352" s="59"/>
      <c r="NHZ352" s="59"/>
      <c r="NIA352" s="59"/>
      <c r="NIB352" s="59"/>
      <c r="NIC352" s="59"/>
      <c r="NID352" s="59"/>
      <c r="NIE352" s="59"/>
      <c r="NIF352" s="59"/>
      <c r="NIG352" s="59"/>
      <c r="NIH352" s="59"/>
      <c r="NII352" s="59"/>
      <c r="NIJ352" s="59"/>
      <c r="NIK352" s="59"/>
      <c r="NIL352" s="59"/>
      <c r="NIM352" s="59"/>
      <c r="NIN352" s="59"/>
      <c r="NIO352" s="59"/>
      <c r="NIP352" s="59"/>
      <c r="NIQ352" s="59"/>
      <c r="NIR352" s="59"/>
      <c r="NIS352" s="59"/>
      <c r="NIT352" s="59"/>
      <c r="NIU352" s="59"/>
      <c r="NIV352" s="59"/>
      <c r="NIW352" s="59"/>
      <c r="NIX352" s="59"/>
      <c r="NIY352" s="59"/>
      <c r="NIZ352" s="59"/>
      <c r="NJA352" s="59"/>
      <c r="NJB352" s="59"/>
      <c r="NJC352" s="59"/>
      <c r="NJD352" s="59"/>
      <c r="NJE352" s="59"/>
      <c r="NJF352" s="59"/>
      <c r="NJG352" s="59"/>
      <c r="NJH352" s="59"/>
      <c r="NJI352" s="59"/>
      <c r="NJJ352" s="59"/>
      <c r="NJK352" s="59"/>
      <c r="NJL352" s="59"/>
      <c r="NJM352" s="59"/>
      <c r="NJN352" s="59"/>
      <c r="NJO352" s="59"/>
      <c r="NJP352" s="59"/>
      <c r="NJQ352" s="59"/>
      <c r="NJR352" s="59"/>
      <c r="NJS352" s="59"/>
      <c r="NJT352" s="59"/>
      <c r="NJU352" s="59"/>
      <c r="NJV352" s="59"/>
      <c r="NJW352" s="59"/>
      <c r="NJX352" s="59"/>
      <c r="NJY352" s="59"/>
      <c r="NJZ352" s="59"/>
      <c r="NKA352" s="59"/>
      <c r="NKB352" s="59"/>
      <c r="NKC352" s="59"/>
      <c r="NKD352" s="59"/>
      <c r="NKE352" s="59"/>
      <c r="NKF352" s="59"/>
      <c r="NKG352" s="59"/>
      <c r="NKH352" s="59"/>
      <c r="NKI352" s="59"/>
      <c r="NKJ352" s="59"/>
      <c r="NKK352" s="59"/>
      <c r="NKL352" s="59"/>
      <c r="NKM352" s="59"/>
      <c r="NKN352" s="59"/>
      <c r="NKO352" s="59"/>
      <c r="NKP352" s="59"/>
      <c r="NKQ352" s="59"/>
      <c r="NKR352" s="59"/>
      <c r="NKS352" s="59"/>
      <c r="NKT352" s="59"/>
      <c r="NKU352" s="59"/>
      <c r="NKV352" s="59"/>
      <c r="NKW352" s="59"/>
      <c r="NKX352" s="59"/>
      <c r="NKY352" s="59"/>
      <c r="NKZ352" s="59"/>
      <c r="NLA352" s="59"/>
      <c r="NLB352" s="59"/>
      <c r="NLC352" s="59"/>
      <c r="NLD352" s="59"/>
      <c r="NLE352" s="59"/>
      <c r="NLF352" s="59"/>
      <c r="NLG352" s="59"/>
      <c r="NLH352" s="59"/>
      <c r="NLI352" s="59"/>
      <c r="NLJ352" s="59"/>
      <c r="NLK352" s="59"/>
      <c r="NLL352" s="59"/>
      <c r="NLM352" s="59"/>
      <c r="NLN352" s="59"/>
      <c r="NLO352" s="59"/>
      <c r="NLP352" s="59"/>
      <c r="NLQ352" s="59"/>
      <c r="NLR352" s="59"/>
      <c r="NLS352" s="59"/>
      <c r="NLT352" s="59"/>
      <c r="NLU352" s="59"/>
      <c r="NLV352" s="59"/>
      <c r="NLW352" s="59"/>
      <c r="NLX352" s="59"/>
      <c r="NLY352" s="59"/>
      <c r="NLZ352" s="59"/>
      <c r="NMA352" s="59"/>
      <c r="NMB352" s="59"/>
      <c r="NMC352" s="59"/>
      <c r="NMD352" s="59"/>
      <c r="NME352" s="59"/>
      <c r="NMF352" s="59"/>
      <c r="NMG352" s="59"/>
      <c r="NMH352" s="59"/>
      <c r="NMI352" s="59"/>
      <c r="NMJ352" s="59"/>
      <c r="NMK352" s="59"/>
      <c r="NML352" s="59"/>
      <c r="NMM352" s="59"/>
      <c r="NMN352" s="59"/>
      <c r="NMO352" s="59"/>
      <c r="NMP352" s="59"/>
      <c r="NMQ352" s="59"/>
      <c r="NMR352" s="59"/>
      <c r="NMS352" s="59"/>
      <c r="NMT352" s="59"/>
      <c r="NMU352" s="59"/>
      <c r="NMV352" s="59"/>
      <c r="NMW352" s="59"/>
      <c r="NMX352" s="59"/>
      <c r="NMY352" s="59"/>
      <c r="NMZ352" s="59"/>
      <c r="NNA352" s="59"/>
      <c r="NNB352" s="59"/>
      <c r="NNC352" s="59"/>
      <c r="NND352" s="59"/>
      <c r="NNE352" s="59"/>
      <c r="NNF352" s="59"/>
      <c r="NNG352" s="59"/>
      <c r="NNH352" s="59"/>
      <c r="NNI352" s="59"/>
      <c r="NNJ352" s="59"/>
      <c r="NNK352" s="59"/>
      <c r="NNL352" s="59"/>
      <c r="NNM352" s="59"/>
      <c r="NNN352" s="59"/>
      <c r="NNO352" s="59"/>
      <c r="NNP352" s="59"/>
      <c r="NNQ352" s="59"/>
      <c r="NNR352" s="59"/>
      <c r="NNS352" s="59"/>
      <c r="NNT352" s="59"/>
      <c r="NNU352" s="59"/>
      <c r="NNV352" s="59"/>
      <c r="NNW352" s="59"/>
      <c r="NNX352" s="59"/>
      <c r="NNY352" s="59"/>
      <c r="NNZ352" s="59"/>
      <c r="NOA352" s="59"/>
      <c r="NOB352" s="59"/>
      <c r="NOC352" s="59"/>
      <c r="NOD352" s="59"/>
      <c r="NOE352" s="59"/>
      <c r="NOF352" s="59"/>
      <c r="NOG352" s="59"/>
      <c r="NOH352" s="59"/>
      <c r="NOI352" s="59"/>
      <c r="NOJ352" s="59"/>
      <c r="NOK352" s="59"/>
      <c r="NOL352" s="59"/>
      <c r="NOM352" s="59"/>
      <c r="NON352" s="59"/>
      <c r="NOO352" s="59"/>
      <c r="NOP352" s="59"/>
      <c r="NOQ352" s="59"/>
      <c r="NOR352" s="59"/>
      <c r="NOS352" s="59"/>
      <c r="NOT352" s="59"/>
      <c r="NOU352" s="59"/>
      <c r="NOV352" s="59"/>
      <c r="NOW352" s="59"/>
      <c r="NOX352" s="59"/>
      <c r="NOY352" s="59"/>
      <c r="NOZ352" s="59"/>
      <c r="NPA352" s="59"/>
      <c r="NPB352" s="59"/>
      <c r="NPC352" s="59"/>
      <c r="NPD352" s="59"/>
      <c r="NPE352" s="59"/>
      <c r="NPF352" s="59"/>
      <c r="NPG352" s="59"/>
      <c r="NPH352" s="59"/>
      <c r="NPI352" s="59"/>
      <c r="NPJ352" s="59"/>
      <c r="NPK352" s="59"/>
      <c r="NPL352" s="59"/>
      <c r="NPM352" s="59"/>
      <c r="NPN352" s="59"/>
      <c r="NPO352" s="59"/>
      <c r="NPP352" s="59"/>
      <c r="NPQ352" s="59"/>
      <c r="NPR352" s="59"/>
      <c r="NPS352" s="59"/>
      <c r="NPT352" s="59"/>
      <c r="NPU352" s="59"/>
      <c r="NPV352" s="59"/>
      <c r="NPW352" s="59"/>
      <c r="NPX352" s="59"/>
      <c r="NPY352" s="59"/>
      <c r="NPZ352" s="59"/>
      <c r="NQA352" s="59"/>
      <c r="NQB352" s="59"/>
      <c r="NQC352" s="59"/>
      <c r="NQD352" s="59"/>
      <c r="NQE352" s="59"/>
      <c r="NQF352" s="59"/>
      <c r="NQG352" s="59"/>
      <c r="NQH352" s="59"/>
      <c r="NQI352" s="59"/>
      <c r="NQJ352" s="59"/>
      <c r="NQK352" s="59"/>
      <c r="NQL352" s="59"/>
      <c r="NQM352" s="59"/>
      <c r="NQN352" s="59"/>
      <c r="NQO352" s="59"/>
      <c r="NQP352" s="59"/>
      <c r="NQQ352" s="59"/>
      <c r="NQR352" s="59"/>
      <c r="NQS352" s="59"/>
      <c r="NQT352" s="59"/>
      <c r="NQU352" s="59"/>
      <c r="NQV352" s="59"/>
      <c r="NQW352" s="59"/>
      <c r="NQX352" s="59"/>
      <c r="NQY352" s="59"/>
      <c r="NQZ352" s="59"/>
      <c r="NRA352" s="59"/>
      <c r="NRB352" s="59"/>
      <c r="NRC352" s="59"/>
      <c r="NRD352" s="59"/>
      <c r="NRE352" s="59"/>
      <c r="NRF352" s="59"/>
      <c r="NRG352" s="59"/>
      <c r="NRH352" s="59"/>
      <c r="NRI352" s="59"/>
      <c r="NRJ352" s="59"/>
      <c r="NRK352" s="59"/>
      <c r="NRL352" s="59"/>
      <c r="NRM352" s="59"/>
      <c r="NRN352" s="59"/>
      <c r="NRO352" s="59"/>
      <c r="NRP352" s="59"/>
      <c r="NRQ352" s="59"/>
      <c r="NRR352" s="59"/>
      <c r="NRS352" s="59"/>
      <c r="NRT352" s="59"/>
      <c r="NRU352" s="59"/>
      <c r="NRV352" s="59"/>
      <c r="NRW352" s="59"/>
      <c r="NRX352" s="59"/>
      <c r="NRY352" s="59"/>
      <c r="NRZ352" s="59"/>
      <c r="NSA352" s="59"/>
      <c r="NSB352" s="59"/>
      <c r="NSC352" s="59"/>
      <c r="NSD352" s="59"/>
      <c r="NSE352" s="59"/>
      <c r="NSF352" s="59"/>
      <c r="NSG352" s="59"/>
      <c r="NSH352" s="59"/>
      <c r="NSI352" s="59"/>
      <c r="NSJ352" s="59"/>
      <c r="NSK352" s="59"/>
      <c r="NSL352" s="59"/>
      <c r="NSM352" s="59"/>
      <c r="NSN352" s="59"/>
      <c r="NSO352" s="59"/>
      <c r="NSP352" s="59"/>
      <c r="NSQ352" s="59"/>
      <c r="NSR352" s="59"/>
      <c r="NSS352" s="59"/>
      <c r="NST352" s="59"/>
      <c r="NSU352" s="59"/>
      <c r="NSV352" s="59"/>
      <c r="NSW352" s="59"/>
      <c r="NSX352" s="59"/>
      <c r="NSY352" s="59"/>
      <c r="NSZ352" s="59"/>
      <c r="NTA352" s="59"/>
      <c r="NTB352" s="59"/>
      <c r="NTC352" s="59"/>
      <c r="NTD352" s="59"/>
      <c r="NTE352" s="59"/>
      <c r="NTF352" s="59"/>
      <c r="NTG352" s="59"/>
      <c r="NTH352" s="59"/>
      <c r="NTI352" s="59"/>
      <c r="NTJ352" s="59"/>
      <c r="NTK352" s="59"/>
      <c r="NTL352" s="59"/>
      <c r="NTM352" s="59"/>
      <c r="NTN352" s="59"/>
      <c r="NTO352" s="59"/>
      <c r="NTP352" s="59"/>
      <c r="NTQ352" s="59"/>
      <c r="NTR352" s="59"/>
      <c r="NTS352" s="59"/>
      <c r="NTT352" s="59"/>
      <c r="NTU352" s="59"/>
      <c r="NTV352" s="59"/>
      <c r="NTW352" s="59"/>
      <c r="NTX352" s="59"/>
      <c r="NTY352" s="59"/>
      <c r="NTZ352" s="59"/>
      <c r="NUA352" s="59"/>
      <c r="NUB352" s="59"/>
      <c r="NUC352" s="59"/>
      <c r="NUD352" s="59"/>
      <c r="NUE352" s="59"/>
      <c r="NUF352" s="59"/>
      <c r="NUG352" s="59"/>
      <c r="NUH352" s="59"/>
      <c r="NUI352" s="59"/>
      <c r="NUJ352" s="59"/>
      <c r="NUK352" s="59"/>
      <c r="NUL352" s="59"/>
      <c r="NUM352" s="59"/>
      <c r="NUN352" s="59"/>
      <c r="NUO352" s="59"/>
      <c r="NUP352" s="59"/>
      <c r="NUQ352" s="59"/>
      <c r="NUR352" s="59"/>
      <c r="NUS352" s="59"/>
      <c r="NUT352" s="59"/>
      <c r="NUU352" s="59"/>
      <c r="NUV352" s="59"/>
      <c r="NUW352" s="59"/>
      <c r="NUX352" s="59"/>
      <c r="NUY352" s="59"/>
      <c r="NUZ352" s="59"/>
      <c r="NVA352" s="59"/>
      <c r="NVB352" s="59"/>
      <c r="NVC352" s="59"/>
      <c r="NVD352" s="59"/>
      <c r="NVE352" s="59"/>
      <c r="NVF352" s="59"/>
      <c r="NVG352" s="59"/>
      <c r="NVH352" s="59"/>
      <c r="NVI352" s="59"/>
      <c r="NVJ352" s="59"/>
      <c r="NVK352" s="59"/>
      <c r="NVL352" s="59"/>
      <c r="NVM352" s="59"/>
      <c r="NVN352" s="59"/>
      <c r="NVO352" s="59"/>
      <c r="NVP352" s="59"/>
      <c r="NVQ352" s="59"/>
      <c r="NVR352" s="59"/>
      <c r="NVS352" s="59"/>
      <c r="NVT352" s="59"/>
      <c r="NVU352" s="59"/>
      <c r="NVV352" s="59"/>
      <c r="NVW352" s="59"/>
      <c r="NVX352" s="59"/>
      <c r="NVY352" s="59"/>
      <c r="NVZ352" s="59"/>
      <c r="NWA352" s="59"/>
      <c r="NWB352" s="59"/>
      <c r="NWC352" s="59"/>
      <c r="NWD352" s="59"/>
      <c r="NWE352" s="59"/>
      <c r="NWF352" s="59"/>
      <c r="NWG352" s="59"/>
      <c r="NWH352" s="59"/>
      <c r="NWI352" s="59"/>
      <c r="NWJ352" s="59"/>
      <c r="NWK352" s="59"/>
      <c r="NWL352" s="59"/>
      <c r="NWM352" s="59"/>
      <c r="NWN352" s="59"/>
      <c r="NWO352" s="59"/>
      <c r="NWP352" s="59"/>
      <c r="NWQ352" s="59"/>
      <c r="NWR352" s="59"/>
      <c r="NWS352" s="59"/>
      <c r="NWT352" s="59"/>
      <c r="NWU352" s="59"/>
      <c r="NWV352" s="59"/>
      <c r="NWW352" s="59"/>
      <c r="NWX352" s="59"/>
      <c r="NWY352" s="59"/>
      <c r="NWZ352" s="59"/>
      <c r="NXA352" s="59"/>
      <c r="NXB352" s="59"/>
      <c r="NXC352" s="59"/>
      <c r="NXD352" s="59"/>
      <c r="NXE352" s="59"/>
      <c r="NXF352" s="59"/>
      <c r="NXG352" s="59"/>
      <c r="NXH352" s="59"/>
      <c r="NXI352" s="59"/>
      <c r="NXJ352" s="59"/>
      <c r="NXK352" s="59"/>
      <c r="NXL352" s="59"/>
      <c r="NXM352" s="59"/>
      <c r="NXN352" s="59"/>
      <c r="NXO352" s="59"/>
      <c r="NXP352" s="59"/>
      <c r="NXQ352" s="59"/>
      <c r="NXR352" s="59"/>
      <c r="NXS352" s="59"/>
      <c r="NXT352" s="59"/>
      <c r="NXU352" s="59"/>
      <c r="NXV352" s="59"/>
      <c r="NXW352" s="59"/>
      <c r="NXX352" s="59"/>
      <c r="NXY352" s="59"/>
      <c r="NXZ352" s="59"/>
      <c r="NYA352" s="59"/>
      <c r="NYB352" s="59"/>
      <c r="NYC352" s="59"/>
      <c r="NYD352" s="59"/>
      <c r="NYE352" s="59"/>
      <c r="NYF352" s="59"/>
      <c r="NYG352" s="59"/>
      <c r="NYH352" s="59"/>
      <c r="NYI352" s="59"/>
      <c r="NYJ352" s="59"/>
      <c r="NYK352" s="59"/>
      <c r="NYL352" s="59"/>
      <c r="NYM352" s="59"/>
      <c r="NYN352" s="59"/>
      <c r="NYO352" s="59"/>
      <c r="NYP352" s="59"/>
      <c r="NYQ352" s="59"/>
      <c r="NYR352" s="59"/>
      <c r="NYS352" s="59"/>
      <c r="NYT352" s="59"/>
      <c r="NYU352" s="59"/>
      <c r="NYV352" s="59"/>
      <c r="NYW352" s="59"/>
      <c r="NYX352" s="59"/>
      <c r="NYY352" s="59"/>
      <c r="NYZ352" s="59"/>
      <c r="NZA352" s="59"/>
      <c r="NZB352" s="59"/>
      <c r="NZC352" s="59"/>
      <c r="NZD352" s="59"/>
      <c r="NZE352" s="59"/>
      <c r="NZF352" s="59"/>
      <c r="NZG352" s="59"/>
      <c r="NZH352" s="59"/>
      <c r="NZI352" s="59"/>
      <c r="NZJ352" s="59"/>
      <c r="NZK352" s="59"/>
      <c r="NZL352" s="59"/>
      <c r="NZM352" s="59"/>
      <c r="NZN352" s="59"/>
      <c r="NZO352" s="59"/>
      <c r="NZP352" s="59"/>
      <c r="NZQ352" s="59"/>
      <c r="NZR352" s="59"/>
      <c r="NZS352" s="59"/>
      <c r="NZT352" s="59"/>
      <c r="NZU352" s="59"/>
      <c r="NZV352" s="59"/>
      <c r="NZW352" s="59"/>
      <c r="NZX352" s="59"/>
      <c r="NZY352" s="59"/>
      <c r="NZZ352" s="59"/>
      <c r="OAA352" s="59"/>
      <c r="OAB352" s="59"/>
      <c r="OAC352" s="59"/>
      <c r="OAD352" s="59"/>
      <c r="OAE352" s="59"/>
      <c r="OAF352" s="59"/>
      <c r="OAG352" s="59"/>
      <c r="OAH352" s="59"/>
      <c r="OAI352" s="59"/>
      <c r="OAJ352" s="59"/>
      <c r="OAK352" s="59"/>
      <c r="OAL352" s="59"/>
      <c r="OAM352" s="59"/>
      <c r="OAN352" s="59"/>
      <c r="OAO352" s="59"/>
      <c r="OAP352" s="59"/>
      <c r="OAQ352" s="59"/>
      <c r="OAR352" s="59"/>
      <c r="OAS352" s="59"/>
      <c r="OAT352" s="59"/>
      <c r="OAU352" s="59"/>
      <c r="OAV352" s="59"/>
      <c r="OAW352" s="59"/>
      <c r="OAX352" s="59"/>
      <c r="OAY352" s="59"/>
      <c r="OAZ352" s="59"/>
      <c r="OBA352" s="59"/>
      <c r="OBB352" s="59"/>
      <c r="OBC352" s="59"/>
      <c r="OBD352" s="59"/>
      <c r="OBE352" s="59"/>
      <c r="OBF352" s="59"/>
      <c r="OBG352" s="59"/>
      <c r="OBH352" s="59"/>
      <c r="OBI352" s="59"/>
      <c r="OBJ352" s="59"/>
      <c r="OBK352" s="59"/>
      <c r="OBL352" s="59"/>
      <c r="OBM352" s="59"/>
      <c r="OBN352" s="59"/>
      <c r="OBO352" s="59"/>
      <c r="OBP352" s="59"/>
      <c r="OBQ352" s="59"/>
      <c r="OBR352" s="59"/>
      <c r="OBS352" s="59"/>
      <c r="OBT352" s="59"/>
      <c r="OBU352" s="59"/>
      <c r="OBV352" s="59"/>
      <c r="OBW352" s="59"/>
      <c r="OBX352" s="59"/>
      <c r="OBY352" s="59"/>
      <c r="OBZ352" s="59"/>
      <c r="OCA352" s="59"/>
      <c r="OCB352" s="59"/>
      <c r="OCC352" s="59"/>
      <c r="OCD352" s="59"/>
      <c r="OCE352" s="59"/>
      <c r="OCF352" s="59"/>
      <c r="OCG352" s="59"/>
      <c r="OCH352" s="59"/>
      <c r="OCI352" s="59"/>
      <c r="OCJ352" s="59"/>
      <c r="OCK352" s="59"/>
      <c r="OCL352" s="59"/>
      <c r="OCM352" s="59"/>
      <c r="OCN352" s="59"/>
      <c r="OCO352" s="59"/>
      <c r="OCP352" s="59"/>
      <c r="OCQ352" s="59"/>
      <c r="OCR352" s="59"/>
      <c r="OCS352" s="59"/>
      <c r="OCT352" s="59"/>
      <c r="OCU352" s="59"/>
      <c r="OCV352" s="59"/>
      <c r="OCW352" s="59"/>
      <c r="OCX352" s="59"/>
      <c r="OCY352" s="59"/>
      <c r="OCZ352" s="59"/>
      <c r="ODA352" s="59"/>
      <c r="ODB352" s="59"/>
      <c r="ODC352" s="59"/>
      <c r="ODD352" s="59"/>
      <c r="ODE352" s="59"/>
      <c r="ODF352" s="59"/>
      <c r="ODG352" s="59"/>
      <c r="ODH352" s="59"/>
      <c r="ODI352" s="59"/>
      <c r="ODJ352" s="59"/>
      <c r="ODK352" s="59"/>
      <c r="ODL352" s="59"/>
      <c r="ODM352" s="59"/>
      <c r="ODN352" s="59"/>
      <c r="ODO352" s="59"/>
      <c r="ODP352" s="59"/>
      <c r="ODQ352" s="59"/>
      <c r="ODR352" s="59"/>
      <c r="ODS352" s="59"/>
      <c r="ODT352" s="59"/>
      <c r="ODU352" s="59"/>
      <c r="ODV352" s="59"/>
      <c r="ODW352" s="59"/>
      <c r="ODX352" s="59"/>
      <c r="ODY352" s="59"/>
      <c r="ODZ352" s="59"/>
      <c r="OEA352" s="59"/>
      <c r="OEB352" s="59"/>
      <c r="OEC352" s="59"/>
      <c r="OED352" s="59"/>
      <c r="OEE352" s="59"/>
      <c r="OEF352" s="59"/>
      <c r="OEG352" s="59"/>
      <c r="OEH352" s="59"/>
      <c r="OEI352" s="59"/>
      <c r="OEJ352" s="59"/>
      <c r="OEK352" s="59"/>
      <c r="OEL352" s="59"/>
      <c r="OEM352" s="59"/>
      <c r="OEN352" s="59"/>
      <c r="OEO352" s="59"/>
      <c r="OEP352" s="59"/>
      <c r="OEQ352" s="59"/>
      <c r="OER352" s="59"/>
      <c r="OES352" s="59"/>
      <c r="OET352" s="59"/>
      <c r="OEU352" s="59"/>
      <c r="OEV352" s="59"/>
      <c r="OEW352" s="59"/>
      <c r="OEX352" s="59"/>
      <c r="OEY352" s="59"/>
      <c r="OEZ352" s="59"/>
      <c r="OFA352" s="59"/>
      <c r="OFB352" s="59"/>
      <c r="OFC352" s="59"/>
      <c r="OFD352" s="59"/>
      <c r="OFE352" s="59"/>
      <c r="OFF352" s="59"/>
      <c r="OFG352" s="59"/>
      <c r="OFH352" s="59"/>
      <c r="OFI352" s="59"/>
      <c r="OFJ352" s="59"/>
      <c r="OFK352" s="59"/>
      <c r="OFL352" s="59"/>
      <c r="OFM352" s="59"/>
      <c r="OFN352" s="59"/>
      <c r="OFO352" s="59"/>
      <c r="OFP352" s="59"/>
      <c r="OFQ352" s="59"/>
      <c r="OFR352" s="59"/>
      <c r="OFS352" s="59"/>
      <c r="OFT352" s="59"/>
      <c r="OFU352" s="59"/>
      <c r="OFV352" s="59"/>
      <c r="OFW352" s="59"/>
      <c r="OFX352" s="59"/>
      <c r="OFY352" s="59"/>
      <c r="OFZ352" s="59"/>
      <c r="OGA352" s="59"/>
      <c r="OGB352" s="59"/>
      <c r="OGC352" s="59"/>
      <c r="OGD352" s="59"/>
      <c r="OGE352" s="59"/>
      <c r="OGF352" s="59"/>
      <c r="OGG352" s="59"/>
      <c r="OGH352" s="59"/>
      <c r="OGI352" s="59"/>
      <c r="OGJ352" s="59"/>
      <c r="OGK352" s="59"/>
      <c r="OGL352" s="59"/>
      <c r="OGM352" s="59"/>
      <c r="OGN352" s="59"/>
      <c r="OGO352" s="59"/>
      <c r="OGP352" s="59"/>
      <c r="OGQ352" s="59"/>
      <c r="OGR352" s="59"/>
      <c r="OGS352" s="59"/>
      <c r="OGT352" s="59"/>
      <c r="OGU352" s="59"/>
      <c r="OGV352" s="59"/>
      <c r="OGW352" s="59"/>
      <c r="OGX352" s="59"/>
      <c r="OGY352" s="59"/>
      <c r="OGZ352" s="59"/>
      <c r="OHA352" s="59"/>
      <c r="OHB352" s="59"/>
      <c r="OHC352" s="59"/>
      <c r="OHD352" s="59"/>
      <c r="OHE352" s="59"/>
      <c r="OHF352" s="59"/>
      <c r="OHG352" s="59"/>
      <c r="OHH352" s="59"/>
      <c r="OHI352" s="59"/>
      <c r="OHJ352" s="59"/>
      <c r="OHK352" s="59"/>
      <c r="OHL352" s="59"/>
      <c r="OHM352" s="59"/>
      <c r="OHN352" s="59"/>
      <c r="OHO352" s="59"/>
      <c r="OHP352" s="59"/>
      <c r="OHQ352" s="59"/>
      <c r="OHR352" s="59"/>
      <c r="OHS352" s="59"/>
      <c r="OHT352" s="59"/>
      <c r="OHU352" s="59"/>
      <c r="OHV352" s="59"/>
      <c r="OHW352" s="59"/>
      <c r="OHX352" s="59"/>
      <c r="OHY352" s="59"/>
      <c r="OHZ352" s="59"/>
      <c r="OIA352" s="59"/>
      <c r="OIB352" s="59"/>
      <c r="OIC352" s="59"/>
      <c r="OID352" s="59"/>
      <c r="OIE352" s="59"/>
      <c r="OIF352" s="59"/>
      <c r="OIG352" s="59"/>
      <c r="OIH352" s="59"/>
      <c r="OII352" s="59"/>
      <c r="OIJ352" s="59"/>
      <c r="OIK352" s="59"/>
      <c r="OIL352" s="59"/>
      <c r="OIM352" s="59"/>
      <c r="OIN352" s="59"/>
      <c r="OIO352" s="59"/>
      <c r="OIP352" s="59"/>
      <c r="OIQ352" s="59"/>
      <c r="OIR352" s="59"/>
      <c r="OIS352" s="59"/>
      <c r="OIT352" s="59"/>
      <c r="OIU352" s="59"/>
      <c r="OIV352" s="59"/>
      <c r="OIW352" s="59"/>
      <c r="OIX352" s="59"/>
      <c r="OIY352" s="59"/>
      <c r="OIZ352" s="59"/>
      <c r="OJA352" s="59"/>
      <c r="OJB352" s="59"/>
      <c r="OJC352" s="59"/>
      <c r="OJD352" s="59"/>
      <c r="OJE352" s="59"/>
      <c r="OJF352" s="59"/>
      <c r="OJG352" s="59"/>
      <c r="OJH352" s="59"/>
      <c r="OJI352" s="59"/>
      <c r="OJJ352" s="59"/>
      <c r="OJK352" s="59"/>
      <c r="OJL352" s="59"/>
      <c r="OJM352" s="59"/>
      <c r="OJN352" s="59"/>
      <c r="OJO352" s="59"/>
      <c r="OJP352" s="59"/>
      <c r="OJQ352" s="59"/>
      <c r="OJR352" s="59"/>
      <c r="OJS352" s="59"/>
      <c r="OJT352" s="59"/>
      <c r="OJU352" s="59"/>
      <c r="OJV352" s="59"/>
      <c r="OJW352" s="59"/>
      <c r="OJX352" s="59"/>
      <c r="OJY352" s="59"/>
      <c r="OJZ352" s="59"/>
      <c r="OKA352" s="59"/>
      <c r="OKB352" s="59"/>
      <c r="OKC352" s="59"/>
      <c r="OKD352" s="59"/>
      <c r="OKE352" s="59"/>
      <c r="OKF352" s="59"/>
      <c r="OKG352" s="59"/>
      <c r="OKH352" s="59"/>
      <c r="OKI352" s="59"/>
      <c r="OKJ352" s="59"/>
      <c r="OKK352" s="59"/>
      <c r="OKL352" s="59"/>
      <c r="OKM352" s="59"/>
      <c r="OKN352" s="59"/>
      <c r="OKO352" s="59"/>
      <c r="OKP352" s="59"/>
      <c r="OKQ352" s="59"/>
      <c r="OKR352" s="59"/>
      <c r="OKS352" s="59"/>
      <c r="OKT352" s="59"/>
      <c r="OKU352" s="59"/>
      <c r="OKV352" s="59"/>
      <c r="OKW352" s="59"/>
      <c r="OKX352" s="59"/>
      <c r="OKY352" s="59"/>
      <c r="OKZ352" s="59"/>
      <c r="OLA352" s="59"/>
      <c r="OLB352" s="59"/>
      <c r="OLC352" s="59"/>
      <c r="OLD352" s="59"/>
      <c r="OLE352" s="59"/>
      <c r="OLF352" s="59"/>
      <c r="OLG352" s="59"/>
      <c r="OLH352" s="59"/>
      <c r="OLI352" s="59"/>
      <c r="OLJ352" s="59"/>
      <c r="OLK352" s="59"/>
      <c r="OLL352" s="59"/>
      <c r="OLM352" s="59"/>
      <c r="OLN352" s="59"/>
      <c r="OLO352" s="59"/>
      <c r="OLP352" s="59"/>
      <c r="OLQ352" s="59"/>
      <c r="OLR352" s="59"/>
      <c r="OLS352" s="59"/>
      <c r="OLT352" s="59"/>
      <c r="OLU352" s="59"/>
      <c r="OLV352" s="59"/>
      <c r="OLW352" s="59"/>
      <c r="OLX352" s="59"/>
      <c r="OLY352" s="59"/>
      <c r="OLZ352" s="59"/>
      <c r="OMA352" s="59"/>
      <c r="OMB352" s="59"/>
      <c r="OMC352" s="59"/>
      <c r="OMD352" s="59"/>
      <c r="OME352" s="59"/>
      <c r="OMF352" s="59"/>
      <c r="OMG352" s="59"/>
      <c r="OMH352" s="59"/>
      <c r="OMI352" s="59"/>
      <c r="OMJ352" s="59"/>
      <c r="OMK352" s="59"/>
      <c r="OML352" s="59"/>
      <c r="OMM352" s="59"/>
      <c r="OMN352" s="59"/>
      <c r="OMO352" s="59"/>
      <c r="OMP352" s="59"/>
      <c r="OMQ352" s="59"/>
      <c r="OMR352" s="59"/>
      <c r="OMS352" s="59"/>
      <c r="OMT352" s="59"/>
      <c r="OMU352" s="59"/>
      <c r="OMV352" s="59"/>
      <c r="OMW352" s="59"/>
      <c r="OMX352" s="59"/>
      <c r="OMY352" s="59"/>
      <c r="OMZ352" s="59"/>
      <c r="ONA352" s="59"/>
      <c r="ONB352" s="59"/>
      <c r="ONC352" s="59"/>
      <c r="OND352" s="59"/>
      <c r="ONE352" s="59"/>
      <c r="ONF352" s="59"/>
      <c r="ONG352" s="59"/>
      <c r="ONH352" s="59"/>
      <c r="ONI352" s="59"/>
      <c r="ONJ352" s="59"/>
      <c r="ONK352" s="59"/>
      <c r="ONL352" s="59"/>
      <c r="ONM352" s="59"/>
      <c r="ONN352" s="59"/>
      <c r="ONO352" s="59"/>
      <c r="ONP352" s="59"/>
      <c r="ONQ352" s="59"/>
      <c r="ONR352" s="59"/>
      <c r="ONS352" s="59"/>
      <c r="ONT352" s="59"/>
      <c r="ONU352" s="59"/>
      <c r="ONV352" s="59"/>
      <c r="ONW352" s="59"/>
      <c r="ONX352" s="59"/>
      <c r="ONY352" s="59"/>
      <c r="ONZ352" s="59"/>
      <c r="OOA352" s="59"/>
      <c r="OOB352" s="59"/>
      <c r="OOC352" s="59"/>
      <c r="OOD352" s="59"/>
      <c r="OOE352" s="59"/>
      <c r="OOF352" s="59"/>
      <c r="OOG352" s="59"/>
      <c r="OOH352" s="59"/>
      <c r="OOI352" s="59"/>
      <c r="OOJ352" s="59"/>
      <c r="OOK352" s="59"/>
      <c r="OOL352" s="59"/>
      <c r="OOM352" s="59"/>
      <c r="OON352" s="59"/>
      <c r="OOO352" s="59"/>
      <c r="OOP352" s="59"/>
      <c r="OOQ352" s="59"/>
      <c r="OOR352" s="59"/>
      <c r="OOS352" s="59"/>
      <c r="OOT352" s="59"/>
      <c r="OOU352" s="59"/>
      <c r="OOV352" s="59"/>
      <c r="OOW352" s="59"/>
      <c r="OOX352" s="59"/>
      <c r="OOY352" s="59"/>
      <c r="OOZ352" s="59"/>
      <c r="OPA352" s="59"/>
      <c r="OPB352" s="59"/>
      <c r="OPC352" s="59"/>
      <c r="OPD352" s="59"/>
      <c r="OPE352" s="59"/>
      <c r="OPF352" s="59"/>
      <c r="OPG352" s="59"/>
      <c r="OPH352" s="59"/>
      <c r="OPI352" s="59"/>
      <c r="OPJ352" s="59"/>
      <c r="OPK352" s="59"/>
      <c r="OPL352" s="59"/>
      <c r="OPM352" s="59"/>
      <c r="OPN352" s="59"/>
      <c r="OPO352" s="59"/>
      <c r="OPP352" s="59"/>
      <c r="OPQ352" s="59"/>
      <c r="OPR352" s="59"/>
      <c r="OPS352" s="59"/>
      <c r="OPT352" s="59"/>
      <c r="OPU352" s="59"/>
      <c r="OPV352" s="59"/>
      <c r="OPW352" s="59"/>
      <c r="OPX352" s="59"/>
      <c r="OPY352" s="59"/>
      <c r="OPZ352" s="59"/>
      <c r="OQA352" s="59"/>
      <c r="OQB352" s="59"/>
      <c r="OQC352" s="59"/>
      <c r="OQD352" s="59"/>
      <c r="OQE352" s="59"/>
      <c r="OQF352" s="59"/>
      <c r="OQG352" s="59"/>
      <c r="OQH352" s="59"/>
      <c r="OQI352" s="59"/>
      <c r="OQJ352" s="59"/>
      <c r="OQK352" s="59"/>
      <c r="OQL352" s="59"/>
      <c r="OQM352" s="59"/>
      <c r="OQN352" s="59"/>
      <c r="OQO352" s="59"/>
      <c r="OQP352" s="59"/>
      <c r="OQQ352" s="59"/>
      <c r="OQR352" s="59"/>
      <c r="OQS352" s="59"/>
      <c r="OQT352" s="59"/>
      <c r="OQU352" s="59"/>
      <c r="OQV352" s="59"/>
      <c r="OQW352" s="59"/>
      <c r="OQX352" s="59"/>
      <c r="OQY352" s="59"/>
      <c r="OQZ352" s="59"/>
      <c r="ORA352" s="59"/>
      <c r="ORB352" s="59"/>
      <c r="ORC352" s="59"/>
      <c r="ORD352" s="59"/>
      <c r="ORE352" s="59"/>
      <c r="ORF352" s="59"/>
      <c r="ORG352" s="59"/>
      <c r="ORH352" s="59"/>
      <c r="ORI352" s="59"/>
      <c r="ORJ352" s="59"/>
      <c r="ORK352" s="59"/>
      <c r="ORL352" s="59"/>
      <c r="ORM352" s="59"/>
      <c r="ORN352" s="59"/>
      <c r="ORO352" s="59"/>
      <c r="ORP352" s="59"/>
      <c r="ORQ352" s="59"/>
      <c r="ORR352" s="59"/>
      <c r="ORS352" s="59"/>
      <c r="ORT352" s="59"/>
      <c r="ORU352" s="59"/>
      <c r="ORV352" s="59"/>
      <c r="ORW352" s="59"/>
      <c r="ORX352" s="59"/>
      <c r="ORY352" s="59"/>
      <c r="ORZ352" s="59"/>
      <c r="OSA352" s="59"/>
      <c r="OSB352" s="59"/>
      <c r="OSC352" s="59"/>
      <c r="OSD352" s="59"/>
      <c r="OSE352" s="59"/>
      <c r="OSF352" s="59"/>
      <c r="OSG352" s="59"/>
      <c r="OSH352" s="59"/>
      <c r="OSI352" s="59"/>
      <c r="OSJ352" s="59"/>
      <c r="OSK352" s="59"/>
      <c r="OSL352" s="59"/>
      <c r="OSM352" s="59"/>
      <c r="OSN352" s="59"/>
      <c r="OSO352" s="59"/>
      <c r="OSP352" s="59"/>
      <c r="OSQ352" s="59"/>
      <c r="OSR352" s="59"/>
      <c r="OSS352" s="59"/>
      <c r="OST352" s="59"/>
      <c r="OSU352" s="59"/>
      <c r="OSV352" s="59"/>
      <c r="OSW352" s="59"/>
      <c r="OSX352" s="59"/>
      <c r="OSY352" s="59"/>
      <c r="OSZ352" s="59"/>
      <c r="OTA352" s="59"/>
      <c r="OTB352" s="59"/>
      <c r="OTC352" s="59"/>
      <c r="OTD352" s="59"/>
      <c r="OTE352" s="59"/>
      <c r="OTF352" s="59"/>
      <c r="OTG352" s="59"/>
      <c r="OTH352" s="59"/>
      <c r="OTI352" s="59"/>
      <c r="OTJ352" s="59"/>
      <c r="OTK352" s="59"/>
      <c r="OTL352" s="59"/>
      <c r="OTM352" s="59"/>
      <c r="OTN352" s="59"/>
      <c r="OTO352" s="59"/>
      <c r="OTP352" s="59"/>
      <c r="OTQ352" s="59"/>
      <c r="OTR352" s="59"/>
      <c r="OTS352" s="59"/>
      <c r="OTT352" s="59"/>
      <c r="OTU352" s="59"/>
      <c r="OTV352" s="59"/>
      <c r="OTW352" s="59"/>
      <c r="OTX352" s="59"/>
      <c r="OTY352" s="59"/>
      <c r="OTZ352" s="59"/>
      <c r="OUA352" s="59"/>
      <c r="OUB352" s="59"/>
      <c r="OUC352" s="59"/>
      <c r="OUD352" s="59"/>
      <c r="OUE352" s="59"/>
      <c r="OUF352" s="59"/>
      <c r="OUG352" s="59"/>
      <c r="OUH352" s="59"/>
      <c r="OUI352" s="59"/>
      <c r="OUJ352" s="59"/>
      <c r="OUK352" s="59"/>
      <c r="OUL352" s="59"/>
      <c r="OUM352" s="59"/>
      <c r="OUN352" s="59"/>
      <c r="OUO352" s="59"/>
      <c r="OUP352" s="59"/>
      <c r="OUQ352" s="59"/>
      <c r="OUR352" s="59"/>
      <c r="OUS352" s="59"/>
      <c r="OUT352" s="59"/>
      <c r="OUU352" s="59"/>
      <c r="OUV352" s="59"/>
      <c r="OUW352" s="59"/>
      <c r="OUX352" s="59"/>
      <c r="OUY352" s="59"/>
      <c r="OUZ352" s="59"/>
      <c r="OVA352" s="59"/>
      <c r="OVB352" s="59"/>
      <c r="OVC352" s="59"/>
      <c r="OVD352" s="59"/>
      <c r="OVE352" s="59"/>
      <c r="OVF352" s="59"/>
      <c r="OVG352" s="59"/>
      <c r="OVH352" s="59"/>
      <c r="OVI352" s="59"/>
      <c r="OVJ352" s="59"/>
      <c r="OVK352" s="59"/>
      <c r="OVL352" s="59"/>
      <c r="OVM352" s="59"/>
      <c r="OVN352" s="59"/>
      <c r="OVO352" s="59"/>
      <c r="OVP352" s="59"/>
      <c r="OVQ352" s="59"/>
      <c r="OVR352" s="59"/>
      <c r="OVS352" s="59"/>
      <c r="OVT352" s="59"/>
      <c r="OVU352" s="59"/>
      <c r="OVV352" s="59"/>
      <c r="OVW352" s="59"/>
      <c r="OVX352" s="59"/>
      <c r="OVY352" s="59"/>
      <c r="OVZ352" s="59"/>
      <c r="OWA352" s="59"/>
      <c r="OWB352" s="59"/>
      <c r="OWC352" s="59"/>
      <c r="OWD352" s="59"/>
      <c r="OWE352" s="59"/>
      <c r="OWF352" s="59"/>
      <c r="OWG352" s="59"/>
      <c r="OWH352" s="59"/>
      <c r="OWI352" s="59"/>
      <c r="OWJ352" s="59"/>
      <c r="OWK352" s="59"/>
      <c r="OWL352" s="59"/>
      <c r="OWM352" s="59"/>
      <c r="OWN352" s="59"/>
      <c r="OWO352" s="59"/>
      <c r="OWP352" s="59"/>
      <c r="OWQ352" s="59"/>
      <c r="OWR352" s="59"/>
      <c r="OWS352" s="59"/>
      <c r="OWT352" s="59"/>
      <c r="OWU352" s="59"/>
      <c r="OWV352" s="59"/>
      <c r="OWW352" s="59"/>
      <c r="OWX352" s="59"/>
      <c r="OWY352" s="59"/>
      <c r="OWZ352" s="59"/>
      <c r="OXA352" s="59"/>
      <c r="OXB352" s="59"/>
      <c r="OXC352" s="59"/>
      <c r="OXD352" s="59"/>
      <c r="OXE352" s="59"/>
      <c r="OXF352" s="59"/>
      <c r="OXG352" s="59"/>
      <c r="OXH352" s="59"/>
      <c r="OXI352" s="59"/>
      <c r="OXJ352" s="59"/>
      <c r="OXK352" s="59"/>
      <c r="OXL352" s="59"/>
      <c r="OXM352" s="59"/>
      <c r="OXN352" s="59"/>
      <c r="OXO352" s="59"/>
      <c r="OXP352" s="59"/>
      <c r="OXQ352" s="59"/>
      <c r="OXR352" s="59"/>
      <c r="OXS352" s="59"/>
      <c r="OXT352" s="59"/>
      <c r="OXU352" s="59"/>
      <c r="OXV352" s="59"/>
      <c r="OXW352" s="59"/>
      <c r="OXX352" s="59"/>
      <c r="OXY352" s="59"/>
      <c r="OXZ352" s="59"/>
      <c r="OYA352" s="59"/>
      <c r="OYB352" s="59"/>
      <c r="OYC352" s="59"/>
      <c r="OYD352" s="59"/>
      <c r="OYE352" s="59"/>
      <c r="OYF352" s="59"/>
      <c r="OYG352" s="59"/>
      <c r="OYH352" s="59"/>
      <c r="OYI352" s="59"/>
      <c r="OYJ352" s="59"/>
      <c r="OYK352" s="59"/>
      <c r="OYL352" s="59"/>
      <c r="OYM352" s="59"/>
      <c r="OYN352" s="59"/>
      <c r="OYO352" s="59"/>
      <c r="OYP352" s="59"/>
      <c r="OYQ352" s="59"/>
      <c r="OYR352" s="59"/>
      <c r="OYS352" s="59"/>
      <c r="OYT352" s="59"/>
      <c r="OYU352" s="59"/>
      <c r="OYV352" s="59"/>
      <c r="OYW352" s="59"/>
      <c r="OYX352" s="59"/>
      <c r="OYY352" s="59"/>
      <c r="OYZ352" s="59"/>
      <c r="OZA352" s="59"/>
      <c r="OZB352" s="59"/>
      <c r="OZC352" s="59"/>
      <c r="OZD352" s="59"/>
      <c r="OZE352" s="59"/>
      <c r="OZF352" s="59"/>
      <c r="OZG352" s="59"/>
      <c r="OZH352" s="59"/>
      <c r="OZI352" s="59"/>
      <c r="OZJ352" s="59"/>
      <c r="OZK352" s="59"/>
      <c r="OZL352" s="59"/>
      <c r="OZM352" s="59"/>
      <c r="OZN352" s="59"/>
      <c r="OZO352" s="59"/>
      <c r="OZP352" s="59"/>
      <c r="OZQ352" s="59"/>
      <c r="OZR352" s="59"/>
      <c r="OZS352" s="59"/>
      <c r="OZT352" s="59"/>
      <c r="OZU352" s="59"/>
      <c r="OZV352" s="59"/>
      <c r="OZW352" s="59"/>
      <c r="OZX352" s="59"/>
      <c r="OZY352" s="59"/>
      <c r="OZZ352" s="59"/>
      <c r="PAA352" s="59"/>
      <c r="PAB352" s="59"/>
      <c r="PAC352" s="59"/>
      <c r="PAD352" s="59"/>
      <c r="PAE352" s="59"/>
      <c r="PAF352" s="59"/>
      <c r="PAG352" s="59"/>
      <c r="PAH352" s="59"/>
      <c r="PAI352" s="59"/>
      <c r="PAJ352" s="59"/>
      <c r="PAK352" s="59"/>
      <c r="PAL352" s="59"/>
      <c r="PAM352" s="59"/>
      <c r="PAN352" s="59"/>
      <c r="PAO352" s="59"/>
      <c r="PAP352" s="59"/>
      <c r="PAQ352" s="59"/>
      <c r="PAR352" s="59"/>
      <c r="PAS352" s="59"/>
      <c r="PAT352" s="59"/>
      <c r="PAU352" s="59"/>
      <c r="PAV352" s="59"/>
      <c r="PAW352" s="59"/>
      <c r="PAX352" s="59"/>
      <c r="PAY352" s="59"/>
      <c r="PAZ352" s="59"/>
      <c r="PBA352" s="59"/>
      <c r="PBB352" s="59"/>
      <c r="PBC352" s="59"/>
      <c r="PBD352" s="59"/>
      <c r="PBE352" s="59"/>
      <c r="PBF352" s="59"/>
      <c r="PBG352" s="59"/>
      <c r="PBH352" s="59"/>
      <c r="PBI352" s="59"/>
      <c r="PBJ352" s="59"/>
      <c r="PBK352" s="59"/>
      <c r="PBL352" s="59"/>
      <c r="PBM352" s="59"/>
      <c r="PBN352" s="59"/>
      <c r="PBO352" s="59"/>
      <c r="PBP352" s="59"/>
      <c r="PBQ352" s="59"/>
      <c r="PBR352" s="59"/>
      <c r="PBS352" s="59"/>
      <c r="PBT352" s="59"/>
      <c r="PBU352" s="59"/>
      <c r="PBV352" s="59"/>
      <c r="PBW352" s="59"/>
      <c r="PBX352" s="59"/>
      <c r="PBY352" s="59"/>
      <c r="PBZ352" s="59"/>
      <c r="PCA352" s="59"/>
      <c r="PCB352" s="59"/>
      <c r="PCC352" s="59"/>
      <c r="PCD352" s="59"/>
      <c r="PCE352" s="59"/>
      <c r="PCF352" s="59"/>
      <c r="PCG352" s="59"/>
      <c r="PCH352" s="59"/>
      <c r="PCI352" s="59"/>
      <c r="PCJ352" s="59"/>
      <c r="PCK352" s="59"/>
      <c r="PCL352" s="59"/>
      <c r="PCM352" s="59"/>
      <c r="PCN352" s="59"/>
      <c r="PCO352" s="59"/>
      <c r="PCP352" s="59"/>
      <c r="PCQ352" s="59"/>
      <c r="PCR352" s="59"/>
      <c r="PCS352" s="59"/>
      <c r="PCT352" s="59"/>
      <c r="PCU352" s="59"/>
      <c r="PCV352" s="59"/>
      <c r="PCW352" s="59"/>
      <c r="PCX352" s="59"/>
      <c r="PCY352" s="59"/>
      <c r="PCZ352" s="59"/>
      <c r="PDA352" s="59"/>
      <c r="PDB352" s="59"/>
      <c r="PDC352" s="59"/>
      <c r="PDD352" s="59"/>
      <c r="PDE352" s="59"/>
      <c r="PDF352" s="59"/>
      <c r="PDG352" s="59"/>
      <c r="PDH352" s="59"/>
      <c r="PDI352" s="59"/>
      <c r="PDJ352" s="59"/>
      <c r="PDK352" s="59"/>
      <c r="PDL352" s="59"/>
      <c r="PDM352" s="59"/>
      <c r="PDN352" s="59"/>
      <c r="PDO352" s="59"/>
      <c r="PDP352" s="59"/>
      <c r="PDQ352" s="59"/>
      <c r="PDR352" s="59"/>
      <c r="PDS352" s="59"/>
      <c r="PDT352" s="59"/>
      <c r="PDU352" s="59"/>
      <c r="PDV352" s="59"/>
      <c r="PDW352" s="59"/>
      <c r="PDX352" s="59"/>
      <c r="PDY352" s="59"/>
      <c r="PDZ352" s="59"/>
      <c r="PEA352" s="59"/>
      <c r="PEB352" s="59"/>
      <c r="PEC352" s="59"/>
      <c r="PED352" s="59"/>
      <c r="PEE352" s="59"/>
      <c r="PEF352" s="59"/>
      <c r="PEG352" s="59"/>
      <c r="PEH352" s="59"/>
      <c r="PEI352" s="59"/>
      <c r="PEJ352" s="59"/>
      <c r="PEK352" s="59"/>
      <c r="PEL352" s="59"/>
      <c r="PEM352" s="59"/>
      <c r="PEN352" s="59"/>
      <c r="PEO352" s="59"/>
      <c r="PEP352" s="59"/>
      <c r="PEQ352" s="59"/>
      <c r="PER352" s="59"/>
      <c r="PES352" s="59"/>
      <c r="PET352" s="59"/>
      <c r="PEU352" s="59"/>
      <c r="PEV352" s="59"/>
      <c r="PEW352" s="59"/>
      <c r="PEX352" s="59"/>
      <c r="PEY352" s="59"/>
      <c r="PEZ352" s="59"/>
      <c r="PFA352" s="59"/>
      <c r="PFB352" s="59"/>
      <c r="PFC352" s="59"/>
      <c r="PFD352" s="59"/>
      <c r="PFE352" s="59"/>
      <c r="PFF352" s="59"/>
      <c r="PFG352" s="59"/>
      <c r="PFH352" s="59"/>
      <c r="PFI352" s="59"/>
      <c r="PFJ352" s="59"/>
      <c r="PFK352" s="59"/>
      <c r="PFL352" s="59"/>
      <c r="PFM352" s="59"/>
      <c r="PFN352" s="59"/>
      <c r="PFO352" s="59"/>
      <c r="PFP352" s="59"/>
      <c r="PFQ352" s="59"/>
      <c r="PFR352" s="59"/>
      <c r="PFS352" s="59"/>
      <c r="PFT352" s="59"/>
      <c r="PFU352" s="59"/>
      <c r="PFV352" s="59"/>
      <c r="PFW352" s="59"/>
      <c r="PFX352" s="59"/>
      <c r="PFY352" s="59"/>
      <c r="PFZ352" s="59"/>
      <c r="PGA352" s="59"/>
      <c r="PGB352" s="59"/>
      <c r="PGC352" s="59"/>
      <c r="PGD352" s="59"/>
      <c r="PGE352" s="59"/>
      <c r="PGF352" s="59"/>
      <c r="PGG352" s="59"/>
      <c r="PGH352" s="59"/>
      <c r="PGI352" s="59"/>
      <c r="PGJ352" s="59"/>
      <c r="PGK352" s="59"/>
      <c r="PGL352" s="59"/>
      <c r="PGM352" s="59"/>
      <c r="PGN352" s="59"/>
      <c r="PGO352" s="59"/>
      <c r="PGP352" s="59"/>
      <c r="PGQ352" s="59"/>
      <c r="PGR352" s="59"/>
      <c r="PGS352" s="59"/>
      <c r="PGT352" s="59"/>
      <c r="PGU352" s="59"/>
      <c r="PGV352" s="59"/>
      <c r="PGW352" s="59"/>
      <c r="PGX352" s="59"/>
      <c r="PGY352" s="59"/>
      <c r="PGZ352" s="59"/>
      <c r="PHA352" s="59"/>
      <c r="PHB352" s="59"/>
      <c r="PHC352" s="59"/>
      <c r="PHD352" s="59"/>
      <c r="PHE352" s="59"/>
      <c r="PHF352" s="59"/>
      <c r="PHG352" s="59"/>
      <c r="PHH352" s="59"/>
      <c r="PHI352" s="59"/>
      <c r="PHJ352" s="59"/>
      <c r="PHK352" s="59"/>
      <c r="PHL352" s="59"/>
      <c r="PHM352" s="59"/>
      <c r="PHN352" s="59"/>
      <c r="PHO352" s="59"/>
      <c r="PHP352" s="59"/>
      <c r="PHQ352" s="59"/>
      <c r="PHR352" s="59"/>
      <c r="PHS352" s="59"/>
      <c r="PHT352" s="59"/>
      <c r="PHU352" s="59"/>
      <c r="PHV352" s="59"/>
      <c r="PHW352" s="59"/>
      <c r="PHX352" s="59"/>
      <c r="PHY352" s="59"/>
      <c r="PHZ352" s="59"/>
      <c r="PIA352" s="59"/>
      <c r="PIB352" s="59"/>
      <c r="PIC352" s="59"/>
      <c r="PID352" s="59"/>
      <c r="PIE352" s="59"/>
      <c r="PIF352" s="59"/>
      <c r="PIG352" s="59"/>
      <c r="PIH352" s="59"/>
      <c r="PII352" s="59"/>
      <c r="PIJ352" s="59"/>
      <c r="PIK352" s="59"/>
      <c r="PIL352" s="59"/>
      <c r="PIM352" s="59"/>
      <c r="PIN352" s="59"/>
      <c r="PIO352" s="59"/>
      <c r="PIP352" s="59"/>
      <c r="PIQ352" s="59"/>
      <c r="PIR352" s="59"/>
      <c r="PIS352" s="59"/>
      <c r="PIT352" s="59"/>
      <c r="PIU352" s="59"/>
      <c r="PIV352" s="59"/>
      <c r="PIW352" s="59"/>
      <c r="PIX352" s="59"/>
      <c r="PIY352" s="59"/>
      <c r="PIZ352" s="59"/>
      <c r="PJA352" s="59"/>
      <c r="PJB352" s="59"/>
      <c r="PJC352" s="59"/>
      <c r="PJD352" s="59"/>
      <c r="PJE352" s="59"/>
      <c r="PJF352" s="59"/>
      <c r="PJG352" s="59"/>
      <c r="PJH352" s="59"/>
      <c r="PJI352" s="59"/>
      <c r="PJJ352" s="59"/>
      <c r="PJK352" s="59"/>
      <c r="PJL352" s="59"/>
      <c r="PJM352" s="59"/>
      <c r="PJN352" s="59"/>
      <c r="PJO352" s="59"/>
      <c r="PJP352" s="59"/>
      <c r="PJQ352" s="59"/>
      <c r="PJR352" s="59"/>
      <c r="PJS352" s="59"/>
      <c r="PJT352" s="59"/>
      <c r="PJU352" s="59"/>
      <c r="PJV352" s="59"/>
      <c r="PJW352" s="59"/>
      <c r="PJX352" s="59"/>
      <c r="PJY352" s="59"/>
      <c r="PJZ352" s="59"/>
      <c r="PKA352" s="59"/>
      <c r="PKB352" s="59"/>
      <c r="PKC352" s="59"/>
      <c r="PKD352" s="59"/>
      <c r="PKE352" s="59"/>
      <c r="PKF352" s="59"/>
      <c r="PKG352" s="59"/>
      <c r="PKH352" s="59"/>
      <c r="PKI352" s="59"/>
      <c r="PKJ352" s="59"/>
      <c r="PKK352" s="59"/>
      <c r="PKL352" s="59"/>
      <c r="PKM352" s="59"/>
      <c r="PKN352" s="59"/>
      <c r="PKO352" s="59"/>
      <c r="PKP352" s="59"/>
      <c r="PKQ352" s="59"/>
      <c r="PKR352" s="59"/>
      <c r="PKS352" s="59"/>
      <c r="PKT352" s="59"/>
      <c r="PKU352" s="59"/>
      <c r="PKV352" s="59"/>
      <c r="PKW352" s="59"/>
      <c r="PKX352" s="59"/>
      <c r="PKY352" s="59"/>
      <c r="PKZ352" s="59"/>
      <c r="PLA352" s="59"/>
      <c r="PLB352" s="59"/>
      <c r="PLC352" s="59"/>
      <c r="PLD352" s="59"/>
      <c r="PLE352" s="59"/>
      <c r="PLF352" s="59"/>
      <c r="PLG352" s="59"/>
      <c r="PLH352" s="59"/>
      <c r="PLI352" s="59"/>
      <c r="PLJ352" s="59"/>
      <c r="PLK352" s="59"/>
      <c r="PLL352" s="59"/>
      <c r="PLM352" s="59"/>
      <c r="PLN352" s="59"/>
      <c r="PLO352" s="59"/>
      <c r="PLP352" s="59"/>
      <c r="PLQ352" s="59"/>
      <c r="PLR352" s="59"/>
      <c r="PLS352" s="59"/>
      <c r="PLT352" s="59"/>
      <c r="PLU352" s="59"/>
      <c r="PLV352" s="59"/>
      <c r="PLW352" s="59"/>
      <c r="PLX352" s="59"/>
      <c r="PLY352" s="59"/>
      <c r="PLZ352" s="59"/>
      <c r="PMA352" s="59"/>
      <c r="PMB352" s="59"/>
      <c r="PMC352" s="59"/>
      <c r="PMD352" s="59"/>
      <c r="PME352" s="59"/>
      <c r="PMF352" s="59"/>
      <c r="PMG352" s="59"/>
      <c r="PMH352" s="59"/>
      <c r="PMI352" s="59"/>
      <c r="PMJ352" s="59"/>
      <c r="PMK352" s="59"/>
      <c r="PML352" s="59"/>
      <c r="PMM352" s="59"/>
      <c r="PMN352" s="59"/>
      <c r="PMO352" s="59"/>
      <c r="PMP352" s="59"/>
      <c r="PMQ352" s="59"/>
      <c r="PMR352" s="59"/>
      <c r="PMS352" s="59"/>
      <c r="PMT352" s="59"/>
      <c r="PMU352" s="59"/>
      <c r="PMV352" s="59"/>
      <c r="PMW352" s="59"/>
      <c r="PMX352" s="59"/>
      <c r="PMY352" s="59"/>
      <c r="PMZ352" s="59"/>
      <c r="PNA352" s="59"/>
      <c r="PNB352" s="59"/>
      <c r="PNC352" s="59"/>
      <c r="PND352" s="59"/>
      <c r="PNE352" s="59"/>
      <c r="PNF352" s="59"/>
      <c r="PNG352" s="59"/>
      <c r="PNH352" s="59"/>
      <c r="PNI352" s="59"/>
      <c r="PNJ352" s="59"/>
      <c r="PNK352" s="59"/>
      <c r="PNL352" s="59"/>
      <c r="PNM352" s="59"/>
      <c r="PNN352" s="59"/>
      <c r="PNO352" s="59"/>
      <c r="PNP352" s="59"/>
      <c r="PNQ352" s="59"/>
      <c r="PNR352" s="59"/>
      <c r="PNS352" s="59"/>
      <c r="PNT352" s="59"/>
      <c r="PNU352" s="59"/>
      <c r="PNV352" s="59"/>
      <c r="PNW352" s="59"/>
      <c r="PNX352" s="59"/>
      <c r="PNY352" s="59"/>
      <c r="PNZ352" s="59"/>
      <c r="POA352" s="59"/>
      <c r="POB352" s="59"/>
      <c r="POC352" s="59"/>
      <c r="POD352" s="59"/>
      <c r="POE352" s="59"/>
      <c r="POF352" s="59"/>
      <c r="POG352" s="59"/>
      <c r="POH352" s="59"/>
      <c r="POI352" s="59"/>
      <c r="POJ352" s="59"/>
      <c r="POK352" s="59"/>
      <c r="POL352" s="59"/>
      <c r="POM352" s="59"/>
      <c r="PON352" s="59"/>
      <c r="POO352" s="59"/>
      <c r="POP352" s="59"/>
      <c r="POQ352" s="59"/>
      <c r="POR352" s="59"/>
      <c r="POS352" s="59"/>
      <c r="POT352" s="59"/>
      <c r="POU352" s="59"/>
      <c r="POV352" s="59"/>
      <c r="POW352" s="59"/>
      <c r="POX352" s="59"/>
      <c r="POY352" s="59"/>
      <c r="POZ352" s="59"/>
      <c r="PPA352" s="59"/>
      <c r="PPB352" s="59"/>
      <c r="PPC352" s="59"/>
      <c r="PPD352" s="59"/>
      <c r="PPE352" s="59"/>
      <c r="PPF352" s="59"/>
      <c r="PPG352" s="59"/>
      <c r="PPH352" s="59"/>
      <c r="PPI352" s="59"/>
      <c r="PPJ352" s="59"/>
      <c r="PPK352" s="59"/>
      <c r="PPL352" s="59"/>
      <c r="PPM352" s="59"/>
      <c r="PPN352" s="59"/>
      <c r="PPO352" s="59"/>
      <c r="PPP352" s="59"/>
      <c r="PPQ352" s="59"/>
      <c r="PPR352" s="59"/>
      <c r="PPS352" s="59"/>
      <c r="PPT352" s="59"/>
      <c r="PPU352" s="59"/>
      <c r="PPV352" s="59"/>
      <c r="PPW352" s="59"/>
      <c r="PPX352" s="59"/>
      <c r="PPY352" s="59"/>
      <c r="PPZ352" s="59"/>
      <c r="PQA352" s="59"/>
      <c r="PQB352" s="59"/>
      <c r="PQC352" s="59"/>
      <c r="PQD352" s="59"/>
      <c r="PQE352" s="59"/>
      <c r="PQF352" s="59"/>
      <c r="PQG352" s="59"/>
      <c r="PQH352" s="59"/>
      <c r="PQI352" s="59"/>
      <c r="PQJ352" s="59"/>
      <c r="PQK352" s="59"/>
      <c r="PQL352" s="59"/>
      <c r="PQM352" s="59"/>
      <c r="PQN352" s="59"/>
      <c r="PQO352" s="59"/>
      <c r="PQP352" s="59"/>
      <c r="PQQ352" s="59"/>
      <c r="PQR352" s="59"/>
      <c r="PQS352" s="59"/>
      <c r="PQT352" s="59"/>
      <c r="PQU352" s="59"/>
      <c r="PQV352" s="59"/>
      <c r="PQW352" s="59"/>
      <c r="PQX352" s="59"/>
      <c r="PQY352" s="59"/>
      <c r="PQZ352" s="59"/>
      <c r="PRA352" s="59"/>
      <c r="PRB352" s="59"/>
      <c r="PRC352" s="59"/>
      <c r="PRD352" s="59"/>
      <c r="PRE352" s="59"/>
      <c r="PRF352" s="59"/>
      <c r="PRG352" s="59"/>
      <c r="PRH352" s="59"/>
      <c r="PRI352" s="59"/>
      <c r="PRJ352" s="59"/>
      <c r="PRK352" s="59"/>
      <c r="PRL352" s="59"/>
      <c r="PRM352" s="59"/>
      <c r="PRN352" s="59"/>
      <c r="PRO352" s="59"/>
      <c r="PRP352" s="59"/>
      <c r="PRQ352" s="59"/>
      <c r="PRR352" s="59"/>
      <c r="PRS352" s="59"/>
      <c r="PRT352" s="59"/>
      <c r="PRU352" s="59"/>
      <c r="PRV352" s="59"/>
      <c r="PRW352" s="59"/>
      <c r="PRX352" s="59"/>
      <c r="PRY352" s="59"/>
      <c r="PRZ352" s="59"/>
      <c r="PSA352" s="59"/>
      <c r="PSB352" s="59"/>
      <c r="PSC352" s="59"/>
      <c r="PSD352" s="59"/>
      <c r="PSE352" s="59"/>
      <c r="PSF352" s="59"/>
      <c r="PSG352" s="59"/>
      <c r="PSH352" s="59"/>
      <c r="PSI352" s="59"/>
      <c r="PSJ352" s="59"/>
      <c r="PSK352" s="59"/>
      <c r="PSL352" s="59"/>
      <c r="PSM352" s="59"/>
      <c r="PSN352" s="59"/>
      <c r="PSO352" s="59"/>
      <c r="PSP352" s="59"/>
      <c r="PSQ352" s="59"/>
      <c r="PSR352" s="59"/>
      <c r="PSS352" s="59"/>
      <c r="PST352" s="59"/>
      <c r="PSU352" s="59"/>
      <c r="PSV352" s="59"/>
      <c r="PSW352" s="59"/>
      <c r="PSX352" s="59"/>
      <c r="PSY352" s="59"/>
      <c r="PSZ352" s="59"/>
      <c r="PTA352" s="59"/>
      <c r="PTB352" s="59"/>
      <c r="PTC352" s="59"/>
      <c r="PTD352" s="59"/>
      <c r="PTE352" s="59"/>
      <c r="PTF352" s="59"/>
      <c r="PTG352" s="59"/>
      <c r="PTH352" s="59"/>
      <c r="PTI352" s="59"/>
      <c r="PTJ352" s="59"/>
      <c r="PTK352" s="59"/>
      <c r="PTL352" s="59"/>
      <c r="PTM352" s="59"/>
      <c r="PTN352" s="59"/>
      <c r="PTO352" s="59"/>
      <c r="PTP352" s="59"/>
      <c r="PTQ352" s="59"/>
      <c r="PTR352" s="59"/>
      <c r="PTS352" s="59"/>
      <c r="PTT352" s="59"/>
      <c r="PTU352" s="59"/>
      <c r="PTV352" s="59"/>
      <c r="PTW352" s="59"/>
      <c r="PTX352" s="59"/>
      <c r="PTY352" s="59"/>
      <c r="PTZ352" s="59"/>
      <c r="PUA352" s="59"/>
      <c r="PUB352" s="59"/>
      <c r="PUC352" s="59"/>
      <c r="PUD352" s="59"/>
      <c r="PUE352" s="59"/>
      <c r="PUF352" s="59"/>
      <c r="PUG352" s="59"/>
      <c r="PUH352" s="59"/>
      <c r="PUI352" s="59"/>
      <c r="PUJ352" s="59"/>
      <c r="PUK352" s="59"/>
      <c r="PUL352" s="59"/>
      <c r="PUM352" s="59"/>
      <c r="PUN352" s="59"/>
      <c r="PUO352" s="59"/>
      <c r="PUP352" s="59"/>
      <c r="PUQ352" s="59"/>
      <c r="PUR352" s="59"/>
      <c r="PUS352" s="59"/>
      <c r="PUT352" s="59"/>
      <c r="PUU352" s="59"/>
      <c r="PUV352" s="59"/>
      <c r="PUW352" s="59"/>
      <c r="PUX352" s="59"/>
      <c r="PUY352" s="59"/>
      <c r="PUZ352" s="59"/>
      <c r="PVA352" s="59"/>
      <c r="PVB352" s="59"/>
      <c r="PVC352" s="59"/>
      <c r="PVD352" s="59"/>
      <c r="PVE352" s="59"/>
      <c r="PVF352" s="59"/>
      <c r="PVG352" s="59"/>
      <c r="PVH352" s="59"/>
      <c r="PVI352" s="59"/>
      <c r="PVJ352" s="59"/>
      <c r="PVK352" s="59"/>
      <c r="PVL352" s="59"/>
      <c r="PVM352" s="59"/>
      <c r="PVN352" s="59"/>
      <c r="PVO352" s="59"/>
      <c r="PVP352" s="59"/>
      <c r="PVQ352" s="59"/>
      <c r="PVR352" s="59"/>
      <c r="PVS352" s="59"/>
      <c r="PVT352" s="59"/>
      <c r="PVU352" s="59"/>
      <c r="PVV352" s="59"/>
      <c r="PVW352" s="59"/>
      <c r="PVX352" s="59"/>
      <c r="PVY352" s="59"/>
      <c r="PVZ352" s="59"/>
      <c r="PWA352" s="59"/>
      <c r="PWB352" s="59"/>
      <c r="PWC352" s="59"/>
      <c r="PWD352" s="59"/>
      <c r="PWE352" s="59"/>
      <c r="PWF352" s="59"/>
      <c r="PWG352" s="59"/>
      <c r="PWH352" s="59"/>
      <c r="PWI352" s="59"/>
      <c r="PWJ352" s="59"/>
      <c r="PWK352" s="59"/>
      <c r="PWL352" s="59"/>
      <c r="PWM352" s="59"/>
      <c r="PWN352" s="59"/>
      <c r="PWO352" s="59"/>
      <c r="PWP352" s="59"/>
      <c r="PWQ352" s="59"/>
      <c r="PWR352" s="59"/>
      <c r="PWS352" s="59"/>
      <c r="PWT352" s="59"/>
      <c r="PWU352" s="59"/>
      <c r="PWV352" s="59"/>
      <c r="PWW352" s="59"/>
      <c r="PWX352" s="59"/>
      <c r="PWY352" s="59"/>
      <c r="PWZ352" s="59"/>
      <c r="PXA352" s="59"/>
      <c r="PXB352" s="59"/>
      <c r="PXC352" s="59"/>
      <c r="PXD352" s="59"/>
      <c r="PXE352" s="59"/>
      <c r="PXF352" s="59"/>
      <c r="PXG352" s="59"/>
      <c r="PXH352" s="59"/>
      <c r="PXI352" s="59"/>
      <c r="PXJ352" s="59"/>
      <c r="PXK352" s="59"/>
      <c r="PXL352" s="59"/>
      <c r="PXM352" s="59"/>
      <c r="PXN352" s="59"/>
      <c r="PXO352" s="59"/>
      <c r="PXP352" s="59"/>
      <c r="PXQ352" s="59"/>
      <c r="PXR352" s="59"/>
      <c r="PXS352" s="59"/>
      <c r="PXT352" s="59"/>
      <c r="PXU352" s="59"/>
      <c r="PXV352" s="59"/>
      <c r="PXW352" s="59"/>
      <c r="PXX352" s="59"/>
      <c r="PXY352" s="59"/>
      <c r="PXZ352" s="59"/>
      <c r="PYA352" s="59"/>
      <c r="PYB352" s="59"/>
      <c r="PYC352" s="59"/>
      <c r="PYD352" s="59"/>
      <c r="PYE352" s="59"/>
      <c r="PYF352" s="59"/>
      <c r="PYG352" s="59"/>
      <c r="PYH352" s="59"/>
      <c r="PYI352" s="59"/>
      <c r="PYJ352" s="59"/>
      <c r="PYK352" s="59"/>
      <c r="PYL352" s="59"/>
      <c r="PYM352" s="59"/>
      <c r="PYN352" s="59"/>
      <c r="PYO352" s="59"/>
      <c r="PYP352" s="59"/>
      <c r="PYQ352" s="59"/>
      <c r="PYR352" s="59"/>
      <c r="PYS352" s="59"/>
      <c r="PYT352" s="59"/>
      <c r="PYU352" s="59"/>
      <c r="PYV352" s="59"/>
      <c r="PYW352" s="59"/>
      <c r="PYX352" s="59"/>
      <c r="PYY352" s="59"/>
      <c r="PYZ352" s="59"/>
      <c r="PZA352" s="59"/>
      <c r="PZB352" s="59"/>
      <c r="PZC352" s="59"/>
      <c r="PZD352" s="59"/>
      <c r="PZE352" s="59"/>
      <c r="PZF352" s="59"/>
      <c r="PZG352" s="59"/>
      <c r="PZH352" s="59"/>
      <c r="PZI352" s="59"/>
      <c r="PZJ352" s="59"/>
      <c r="PZK352" s="59"/>
      <c r="PZL352" s="59"/>
      <c r="PZM352" s="59"/>
      <c r="PZN352" s="59"/>
      <c r="PZO352" s="59"/>
      <c r="PZP352" s="59"/>
      <c r="PZQ352" s="59"/>
      <c r="PZR352" s="59"/>
      <c r="PZS352" s="59"/>
      <c r="PZT352" s="59"/>
      <c r="PZU352" s="59"/>
      <c r="PZV352" s="59"/>
      <c r="PZW352" s="59"/>
      <c r="PZX352" s="59"/>
      <c r="PZY352" s="59"/>
      <c r="PZZ352" s="59"/>
      <c r="QAA352" s="59"/>
      <c r="QAB352" s="59"/>
      <c r="QAC352" s="59"/>
      <c r="QAD352" s="59"/>
      <c r="QAE352" s="59"/>
      <c r="QAF352" s="59"/>
      <c r="QAG352" s="59"/>
      <c r="QAH352" s="59"/>
      <c r="QAI352" s="59"/>
      <c r="QAJ352" s="59"/>
      <c r="QAK352" s="59"/>
      <c r="QAL352" s="59"/>
      <c r="QAM352" s="59"/>
      <c r="QAN352" s="59"/>
      <c r="QAO352" s="59"/>
      <c r="QAP352" s="59"/>
      <c r="QAQ352" s="59"/>
      <c r="QAR352" s="59"/>
      <c r="QAS352" s="59"/>
      <c r="QAT352" s="59"/>
      <c r="QAU352" s="59"/>
      <c r="QAV352" s="59"/>
      <c r="QAW352" s="59"/>
      <c r="QAX352" s="59"/>
      <c r="QAY352" s="59"/>
      <c r="QAZ352" s="59"/>
      <c r="QBA352" s="59"/>
      <c r="QBB352" s="59"/>
      <c r="QBC352" s="59"/>
      <c r="QBD352" s="59"/>
      <c r="QBE352" s="59"/>
      <c r="QBF352" s="59"/>
      <c r="QBG352" s="59"/>
      <c r="QBH352" s="59"/>
      <c r="QBI352" s="59"/>
      <c r="QBJ352" s="59"/>
      <c r="QBK352" s="59"/>
      <c r="QBL352" s="59"/>
      <c r="QBM352" s="59"/>
      <c r="QBN352" s="59"/>
      <c r="QBO352" s="59"/>
      <c r="QBP352" s="59"/>
      <c r="QBQ352" s="59"/>
      <c r="QBR352" s="59"/>
      <c r="QBS352" s="59"/>
      <c r="QBT352" s="59"/>
      <c r="QBU352" s="59"/>
      <c r="QBV352" s="59"/>
      <c r="QBW352" s="59"/>
      <c r="QBX352" s="59"/>
      <c r="QBY352" s="59"/>
      <c r="QBZ352" s="59"/>
      <c r="QCA352" s="59"/>
      <c r="QCB352" s="59"/>
      <c r="QCC352" s="59"/>
      <c r="QCD352" s="59"/>
      <c r="QCE352" s="59"/>
      <c r="QCF352" s="59"/>
      <c r="QCG352" s="59"/>
      <c r="QCH352" s="59"/>
      <c r="QCI352" s="59"/>
      <c r="QCJ352" s="59"/>
      <c r="QCK352" s="59"/>
      <c r="QCL352" s="59"/>
      <c r="QCM352" s="59"/>
      <c r="QCN352" s="59"/>
      <c r="QCO352" s="59"/>
      <c r="QCP352" s="59"/>
      <c r="QCQ352" s="59"/>
      <c r="QCR352" s="59"/>
      <c r="QCS352" s="59"/>
      <c r="QCT352" s="59"/>
      <c r="QCU352" s="59"/>
      <c r="QCV352" s="59"/>
      <c r="QCW352" s="59"/>
      <c r="QCX352" s="59"/>
      <c r="QCY352" s="59"/>
      <c r="QCZ352" s="59"/>
      <c r="QDA352" s="59"/>
      <c r="QDB352" s="59"/>
      <c r="QDC352" s="59"/>
      <c r="QDD352" s="59"/>
      <c r="QDE352" s="59"/>
      <c r="QDF352" s="59"/>
      <c r="QDG352" s="59"/>
      <c r="QDH352" s="59"/>
      <c r="QDI352" s="59"/>
      <c r="QDJ352" s="59"/>
      <c r="QDK352" s="59"/>
      <c r="QDL352" s="59"/>
      <c r="QDM352" s="59"/>
      <c r="QDN352" s="59"/>
      <c r="QDO352" s="59"/>
      <c r="QDP352" s="59"/>
      <c r="QDQ352" s="59"/>
      <c r="QDR352" s="59"/>
      <c r="QDS352" s="59"/>
      <c r="QDT352" s="59"/>
      <c r="QDU352" s="59"/>
      <c r="QDV352" s="59"/>
      <c r="QDW352" s="59"/>
      <c r="QDX352" s="59"/>
      <c r="QDY352" s="59"/>
      <c r="QDZ352" s="59"/>
      <c r="QEA352" s="59"/>
      <c r="QEB352" s="59"/>
      <c r="QEC352" s="59"/>
      <c r="QED352" s="59"/>
      <c r="QEE352" s="59"/>
      <c r="QEF352" s="59"/>
      <c r="QEG352" s="59"/>
      <c r="QEH352" s="59"/>
      <c r="QEI352" s="59"/>
      <c r="QEJ352" s="59"/>
      <c r="QEK352" s="59"/>
      <c r="QEL352" s="59"/>
      <c r="QEM352" s="59"/>
      <c r="QEN352" s="59"/>
      <c r="QEO352" s="59"/>
      <c r="QEP352" s="59"/>
      <c r="QEQ352" s="59"/>
      <c r="QER352" s="59"/>
      <c r="QES352" s="59"/>
      <c r="QET352" s="59"/>
      <c r="QEU352" s="59"/>
      <c r="QEV352" s="59"/>
      <c r="QEW352" s="59"/>
      <c r="QEX352" s="59"/>
      <c r="QEY352" s="59"/>
      <c r="QEZ352" s="59"/>
      <c r="QFA352" s="59"/>
      <c r="QFB352" s="59"/>
      <c r="QFC352" s="59"/>
      <c r="QFD352" s="59"/>
      <c r="QFE352" s="59"/>
      <c r="QFF352" s="59"/>
      <c r="QFG352" s="59"/>
      <c r="QFH352" s="59"/>
      <c r="QFI352" s="59"/>
      <c r="QFJ352" s="59"/>
      <c r="QFK352" s="59"/>
      <c r="QFL352" s="59"/>
      <c r="QFM352" s="59"/>
      <c r="QFN352" s="59"/>
      <c r="QFO352" s="59"/>
      <c r="QFP352" s="59"/>
      <c r="QFQ352" s="59"/>
      <c r="QFR352" s="59"/>
      <c r="QFS352" s="59"/>
      <c r="QFT352" s="59"/>
      <c r="QFU352" s="59"/>
      <c r="QFV352" s="59"/>
      <c r="QFW352" s="59"/>
      <c r="QFX352" s="59"/>
      <c r="QFY352" s="59"/>
      <c r="QFZ352" s="59"/>
      <c r="QGA352" s="59"/>
      <c r="QGB352" s="59"/>
      <c r="QGC352" s="59"/>
      <c r="QGD352" s="59"/>
      <c r="QGE352" s="59"/>
      <c r="QGF352" s="59"/>
      <c r="QGG352" s="59"/>
      <c r="QGH352" s="59"/>
      <c r="QGI352" s="59"/>
      <c r="QGJ352" s="59"/>
      <c r="QGK352" s="59"/>
      <c r="QGL352" s="59"/>
      <c r="QGM352" s="59"/>
      <c r="QGN352" s="59"/>
      <c r="QGO352" s="59"/>
      <c r="QGP352" s="59"/>
      <c r="QGQ352" s="59"/>
      <c r="QGR352" s="59"/>
      <c r="QGS352" s="59"/>
      <c r="QGT352" s="59"/>
      <c r="QGU352" s="59"/>
      <c r="QGV352" s="59"/>
      <c r="QGW352" s="59"/>
      <c r="QGX352" s="59"/>
      <c r="QGY352" s="59"/>
      <c r="QGZ352" s="59"/>
      <c r="QHA352" s="59"/>
      <c r="QHB352" s="59"/>
      <c r="QHC352" s="59"/>
      <c r="QHD352" s="59"/>
      <c r="QHE352" s="59"/>
      <c r="QHF352" s="59"/>
      <c r="QHG352" s="59"/>
      <c r="QHH352" s="59"/>
      <c r="QHI352" s="59"/>
      <c r="QHJ352" s="59"/>
      <c r="QHK352" s="59"/>
      <c r="QHL352" s="59"/>
      <c r="QHM352" s="59"/>
      <c r="QHN352" s="59"/>
      <c r="QHO352" s="59"/>
      <c r="QHP352" s="59"/>
      <c r="QHQ352" s="59"/>
      <c r="QHR352" s="59"/>
      <c r="QHS352" s="59"/>
      <c r="QHT352" s="59"/>
      <c r="QHU352" s="59"/>
      <c r="QHV352" s="59"/>
      <c r="QHW352" s="59"/>
      <c r="QHX352" s="59"/>
      <c r="QHY352" s="59"/>
      <c r="QHZ352" s="59"/>
      <c r="QIA352" s="59"/>
      <c r="QIB352" s="59"/>
      <c r="QIC352" s="59"/>
      <c r="QID352" s="59"/>
      <c r="QIE352" s="59"/>
      <c r="QIF352" s="59"/>
      <c r="QIG352" s="59"/>
      <c r="QIH352" s="59"/>
      <c r="QII352" s="59"/>
      <c r="QIJ352" s="59"/>
      <c r="QIK352" s="59"/>
      <c r="QIL352" s="59"/>
      <c r="QIM352" s="59"/>
      <c r="QIN352" s="59"/>
      <c r="QIO352" s="59"/>
      <c r="QIP352" s="59"/>
      <c r="QIQ352" s="59"/>
      <c r="QIR352" s="59"/>
      <c r="QIS352" s="59"/>
      <c r="QIT352" s="59"/>
      <c r="QIU352" s="59"/>
      <c r="QIV352" s="59"/>
      <c r="QIW352" s="59"/>
      <c r="QIX352" s="59"/>
      <c r="QIY352" s="59"/>
      <c r="QIZ352" s="59"/>
      <c r="QJA352" s="59"/>
      <c r="QJB352" s="59"/>
      <c r="QJC352" s="59"/>
      <c r="QJD352" s="59"/>
      <c r="QJE352" s="59"/>
      <c r="QJF352" s="59"/>
      <c r="QJG352" s="59"/>
      <c r="QJH352" s="59"/>
      <c r="QJI352" s="59"/>
      <c r="QJJ352" s="59"/>
      <c r="QJK352" s="59"/>
      <c r="QJL352" s="59"/>
      <c r="QJM352" s="59"/>
      <c r="QJN352" s="59"/>
      <c r="QJO352" s="59"/>
      <c r="QJP352" s="59"/>
      <c r="QJQ352" s="59"/>
      <c r="QJR352" s="59"/>
      <c r="QJS352" s="59"/>
      <c r="QJT352" s="59"/>
      <c r="QJU352" s="59"/>
      <c r="QJV352" s="59"/>
      <c r="QJW352" s="59"/>
      <c r="QJX352" s="59"/>
      <c r="QJY352" s="59"/>
      <c r="QJZ352" s="59"/>
      <c r="QKA352" s="59"/>
      <c r="QKB352" s="59"/>
      <c r="QKC352" s="59"/>
      <c r="QKD352" s="59"/>
      <c r="QKE352" s="59"/>
      <c r="QKF352" s="59"/>
      <c r="QKG352" s="59"/>
      <c r="QKH352" s="59"/>
      <c r="QKI352" s="59"/>
      <c r="QKJ352" s="59"/>
      <c r="QKK352" s="59"/>
      <c r="QKL352" s="59"/>
      <c r="QKM352" s="59"/>
      <c r="QKN352" s="59"/>
      <c r="QKO352" s="59"/>
      <c r="QKP352" s="59"/>
      <c r="QKQ352" s="59"/>
      <c r="QKR352" s="59"/>
      <c r="QKS352" s="59"/>
      <c r="QKT352" s="59"/>
      <c r="QKU352" s="59"/>
      <c r="QKV352" s="59"/>
      <c r="QKW352" s="59"/>
      <c r="QKX352" s="59"/>
      <c r="QKY352" s="59"/>
      <c r="QKZ352" s="59"/>
      <c r="QLA352" s="59"/>
      <c r="QLB352" s="59"/>
      <c r="QLC352" s="59"/>
      <c r="QLD352" s="59"/>
      <c r="QLE352" s="59"/>
      <c r="QLF352" s="59"/>
      <c r="QLG352" s="59"/>
      <c r="QLH352" s="59"/>
      <c r="QLI352" s="59"/>
      <c r="QLJ352" s="59"/>
      <c r="QLK352" s="59"/>
      <c r="QLL352" s="59"/>
      <c r="QLM352" s="59"/>
      <c r="QLN352" s="59"/>
      <c r="QLO352" s="59"/>
      <c r="QLP352" s="59"/>
      <c r="QLQ352" s="59"/>
      <c r="QLR352" s="59"/>
      <c r="QLS352" s="59"/>
      <c r="QLT352" s="59"/>
      <c r="QLU352" s="59"/>
      <c r="QLV352" s="59"/>
      <c r="QLW352" s="59"/>
      <c r="QLX352" s="59"/>
      <c r="QLY352" s="59"/>
      <c r="QLZ352" s="59"/>
      <c r="QMA352" s="59"/>
      <c r="QMB352" s="59"/>
      <c r="QMC352" s="59"/>
      <c r="QMD352" s="59"/>
      <c r="QME352" s="59"/>
      <c r="QMF352" s="59"/>
      <c r="QMG352" s="59"/>
      <c r="QMH352" s="59"/>
      <c r="QMI352" s="59"/>
      <c r="QMJ352" s="59"/>
      <c r="QMK352" s="59"/>
      <c r="QML352" s="59"/>
      <c r="QMM352" s="59"/>
      <c r="QMN352" s="59"/>
      <c r="QMO352" s="59"/>
      <c r="QMP352" s="59"/>
      <c r="QMQ352" s="59"/>
      <c r="QMR352" s="59"/>
      <c r="QMS352" s="59"/>
      <c r="QMT352" s="59"/>
      <c r="QMU352" s="59"/>
      <c r="QMV352" s="59"/>
      <c r="QMW352" s="59"/>
      <c r="QMX352" s="59"/>
      <c r="QMY352" s="59"/>
      <c r="QMZ352" s="59"/>
      <c r="QNA352" s="59"/>
      <c r="QNB352" s="59"/>
      <c r="QNC352" s="59"/>
      <c r="QND352" s="59"/>
      <c r="QNE352" s="59"/>
      <c r="QNF352" s="59"/>
      <c r="QNG352" s="59"/>
      <c r="QNH352" s="59"/>
      <c r="QNI352" s="59"/>
      <c r="QNJ352" s="59"/>
      <c r="QNK352" s="59"/>
      <c r="QNL352" s="59"/>
      <c r="QNM352" s="59"/>
      <c r="QNN352" s="59"/>
      <c r="QNO352" s="59"/>
      <c r="QNP352" s="59"/>
      <c r="QNQ352" s="59"/>
      <c r="QNR352" s="59"/>
      <c r="QNS352" s="59"/>
      <c r="QNT352" s="59"/>
      <c r="QNU352" s="59"/>
      <c r="QNV352" s="59"/>
      <c r="QNW352" s="59"/>
      <c r="QNX352" s="59"/>
      <c r="QNY352" s="59"/>
      <c r="QNZ352" s="59"/>
      <c r="QOA352" s="59"/>
      <c r="QOB352" s="59"/>
      <c r="QOC352" s="59"/>
      <c r="QOD352" s="59"/>
      <c r="QOE352" s="59"/>
      <c r="QOF352" s="59"/>
      <c r="QOG352" s="59"/>
      <c r="QOH352" s="59"/>
      <c r="QOI352" s="59"/>
      <c r="QOJ352" s="59"/>
      <c r="QOK352" s="59"/>
      <c r="QOL352" s="59"/>
      <c r="QOM352" s="59"/>
      <c r="QON352" s="59"/>
      <c r="QOO352" s="59"/>
      <c r="QOP352" s="59"/>
      <c r="QOQ352" s="59"/>
      <c r="QOR352" s="59"/>
      <c r="QOS352" s="59"/>
      <c r="QOT352" s="59"/>
      <c r="QOU352" s="59"/>
      <c r="QOV352" s="59"/>
      <c r="QOW352" s="59"/>
      <c r="QOX352" s="59"/>
      <c r="QOY352" s="59"/>
      <c r="QOZ352" s="59"/>
      <c r="QPA352" s="59"/>
      <c r="QPB352" s="59"/>
      <c r="QPC352" s="59"/>
      <c r="QPD352" s="59"/>
      <c r="QPE352" s="59"/>
      <c r="QPF352" s="59"/>
      <c r="QPG352" s="59"/>
      <c r="QPH352" s="59"/>
      <c r="QPI352" s="59"/>
      <c r="QPJ352" s="59"/>
      <c r="QPK352" s="59"/>
      <c r="QPL352" s="59"/>
      <c r="QPM352" s="59"/>
      <c r="QPN352" s="59"/>
      <c r="QPO352" s="59"/>
      <c r="QPP352" s="59"/>
      <c r="QPQ352" s="59"/>
      <c r="QPR352" s="59"/>
      <c r="QPS352" s="59"/>
      <c r="QPT352" s="59"/>
      <c r="QPU352" s="59"/>
      <c r="QPV352" s="59"/>
      <c r="QPW352" s="59"/>
      <c r="QPX352" s="59"/>
      <c r="QPY352" s="59"/>
      <c r="QPZ352" s="59"/>
      <c r="QQA352" s="59"/>
      <c r="QQB352" s="59"/>
      <c r="QQC352" s="59"/>
      <c r="QQD352" s="59"/>
      <c r="QQE352" s="59"/>
      <c r="QQF352" s="59"/>
      <c r="QQG352" s="59"/>
      <c r="QQH352" s="59"/>
      <c r="QQI352" s="59"/>
      <c r="QQJ352" s="59"/>
      <c r="QQK352" s="59"/>
      <c r="QQL352" s="59"/>
      <c r="QQM352" s="59"/>
      <c r="QQN352" s="59"/>
      <c r="QQO352" s="59"/>
      <c r="QQP352" s="59"/>
      <c r="QQQ352" s="59"/>
      <c r="QQR352" s="59"/>
      <c r="QQS352" s="59"/>
      <c r="QQT352" s="59"/>
      <c r="QQU352" s="59"/>
      <c r="QQV352" s="59"/>
      <c r="QQW352" s="59"/>
      <c r="QQX352" s="59"/>
      <c r="QQY352" s="59"/>
      <c r="QQZ352" s="59"/>
      <c r="QRA352" s="59"/>
      <c r="QRB352" s="59"/>
      <c r="QRC352" s="59"/>
      <c r="QRD352" s="59"/>
      <c r="QRE352" s="59"/>
      <c r="QRF352" s="59"/>
      <c r="QRG352" s="59"/>
      <c r="QRH352" s="59"/>
      <c r="QRI352" s="59"/>
      <c r="QRJ352" s="59"/>
      <c r="QRK352" s="59"/>
      <c r="QRL352" s="59"/>
      <c r="QRM352" s="59"/>
      <c r="QRN352" s="59"/>
      <c r="QRO352" s="59"/>
      <c r="QRP352" s="59"/>
      <c r="QRQ352" s="59"/>
      <c r="QRR352" s="59"/>
      <c r="QRS352" s="59"/>
      <c r="QRT352" s="59"/>
      <c r="QRU352" s="59"/>
      <c r="QRV352" s="59"/>
      <c r="QRW352" s="59"/>
      <c r="QRX352" s="59"/>
      <c r="QRY352" s="59"/>
      <c r="QRZ352" s="59"/>
      <c r="QSA352" s="59"/>
      <c r="QSB352" s="59"/>
      <c r="QSC352" s="59"/>
      <c r="QSD352" s="59"/>
      <c r="QSE352" s="59"/>
      <c r="QSF352" s="59"/>
      <c r="QSG352" s="59"/>
      <c r="QSH352" s="59"/>
      <c r="QSI352" s="59"/>
      <c r="QSJ352" s="59"/>
      <c r="QSK352" s="59"/>
      <c r="QSL352" s="59"/>
      <c r="QSM352" s="59"/>
      <c r="QSN352" s="59"/>
      <c r="QSO352" s="59"/>
      <c r="QSP352" s="59"/>
      <c r="QSQ352" s="59"/>
      <c r="QSR352" s="59"/>
      <c r="QSS352" s="59"/>
      <c r="QST352" s="59"/>
      <c r="QSU352" s="59"/>
      <c r="QSV352" s="59"/>
      <c r="QSW352" s="59"/>
      <c r="QSX352" s="59"/>
      <c r="QSY352" s="59"/>
      <c r="QSZ352" s="59"/>
      <c r="QTA352" s="59"/>
      <c r="QTB352" s="59"/>
      <c r="QTC352" s="59"/>
      <c r="QTD352" s="59"/>
      <c r="QTE352" s="59"/>
      <c r="QTF352" s="59"/>
      <c r="QTG352" s="59"/>
      <c r="QTH352" s="59"/>
      <c r="QTI352" s="59"/>
      <c r="QTJ352" s="59"/>
      <c r="QTK352" s="59"/>
      <c r="QTL352" s="59"/>
      <c r="QTM352" s="59"/>
      <c r="QTN352" s="59"/>
      <c r="QTO352" s="59"/>
      <c r="QTP352" s="59"/>
      <c r="QTQ352" s="59"/>
      <c r="QTR352" s="59"/>
      <c r="QTS352" s="59"/>
      <c r="QTT352" s="59"/>
      <c r="QTU352" s="59"/>
      <c r="QTV352" s="59"/>
      <c r="QTW352" s="59"/>
      <c r="QTX352" s="59"/>
      <c r="QTY352" s="59"/>
      <c r="QTZ352" s="59"/>
      <c r="QUA352" s="59"/>
      <c r="QUB352" s="59"/>
      <c r="QUC352" s="59"/>
      <c r="QUD352" s="59"/>
      <c r="QUE352" s="59"/>
      <c r="QUF352" s="59"/>
      <c r="QUG352" s="59"/>
      <c r="QUH352" s="59"/>
      <c r="QUI352" s="59"/>
      <c r="QUJ352" s="59"/>
      <c r="QUK352" s="59"/>
      <c r="QUL352" s="59"/>
      <c r="QUM352" s="59"/>
      <c r="QUN352" s="59"/>
      <c r="QUO352" s="59"/>
      <c r="QUP352" s="59"/>
      <c r="QUQ352" s="59"/>
      <c r="QUR352" s="59"/>
      <c r="QUS352" s="59"/>
      <c r="QUT352" s="59"/>
      <c r="QUU352" s="59"/>
      <c r="QUV352" s="59"/>
      <c r="QUW352" s="59"/>
      <c r="QUX352" s="59"/>
      <c r="QUY352" s="59"/>
      <c r="QUZ352" s="59"/>
      <c r="QVA352" s="59"/>
      <c r="QVB352" s="59"/>
      <c r="QVC352" s="59"/>
      <c r="QVD352" s="59"/>
      <c r="QVE352" s="59"/>
      <c r="QVF352" s="59"/>
      <c r="QVG352" s="59"/>
      <c r="QVH352" s="59"/>
      <c r="QVI352" s="59"/>
      <c r="QVJ352" s="59"/>
      <c r="QVK352" s="59"/>
      <c r="QVL352" s="59"/>
      <c r="QVM352" s="59"/>
      <c r="QVN352" s="59"/>
      <c r="QVO352" s="59"/>
      <c r="QVP352" s="59"/>
      <c r="QVQ352" s="59"/>
      <c r="QVR352" s="59"/>
      <c r="QVS352" s="59"/>
      <c r="QVT352" s="59"/>
      <c r="QVU352" s="59"/>
      <c r="QVV352" s="59"/>
      <c r="QVW352" s="59"/>
      <c r="QVX352" s="59"/>
      <c r="QVY352" s="59"/>
      <c r="QVZ352" s="59"/>
      <c r="QWA352" s="59"/>
      <c r="QWB352" s="59"/>
      <c r="QWC352" s="59"/>
      <c r="QWD352" s="59"/>
      <c r="QWE352" s="59"/>
      <c r="QWF352" s="59"/>
      <c r="QWG352" s="59"/>
      <c r="QWH352" s="59"/>
      <c r="QWI352" s="59"/>
      <c r="QWJ352" s="59"/>
      <c r="QWK352" s="59"/>
      <c r="QWL352" s="59"/>
      <c r="QWM352" s="59"/>
      <c r="QWN352" s="59"/>
      <c r="QWO352" s="59"/>
      <c r="QWP352" s="59"/>
      <c r="QWQ352" s="59"/>
      <c r="QWR352" s="59"/>
      <c r="QWS352" s="59"/>
      <c r="QWT352" s="59"/>
      <c r="QWU352" s="59"/>
      <c r="QWV352" s="59"/>
      <c r="QWW352" s="59"/>
      <c r="QWX352" s="59"/>
      <c r="QWY352" s="59"/>
      <c r="QWZ352" s="59"/>
      <c r="QXA352" s="59"/>
      <c r="QXB352" s="59"/>
      <c r="QXC352" s="59"/>
      <c r="QXD352" s="59"/>
      <c r="QXE352" s="59"/>
      <c r="QXF352" s="59"/>
      <c r="QXG352" s="59"/>
      <c r="QXH352" s="59"/>
      <c r="QXI352" s="59"/>
      <c r="QXJ352" s="59"/>
      <c r="QXK352" s="59"/>
      <c r="QXL352" s="59"/>
      <c r="QXM352" s="59"/>
      <c r="QXN352" s="59"/>
      <c r="QXO352" s="59"/>
      <c r="QXP352" s="59"/>
      <c r="QXQ352" s="59"/>
      <c r="QXR352" s="59"/>
      <c r="QXS352" s="59"/>
      <c r="QXT352" s="59"/>
      <c r="QXU352" s="59"/>
      <c r="QXV352" s="59"/>
      <c r="QXW352" s="59"/>
      <c r="QXX352" s="59"/>
      <c r="QXY352" s="59"/>
      <c r="QXZ352" s="59"/>
      <c r="QYA352" s="59"/>
      <c r="QYB352" s="59"/>
      <c r="QYC352" s="59"/>
      <c r="QYD352" s="59"/>
      <c r="QYE352" s="59"/>
      <c r="QYF352" s="59"/>
      <c r="QYG352" s="59"/>
      <c r="QYH352" s="59"/>
      <c r="QYI352" s="59"/>
      <c r="QYJ352" s="59"/>
      <c r="QYK352" s="59"/>
      <c r="QYL352" s="59"/>
      <c r="QYM352" s="59"/>
      <c r="QYN352" s="59"/>
      <c r="QYO352" s="59"/>
      <c r="QYP352" s="59"/>
      <c r="QYQ352" s="59"/>
      <c r="QYR352" s="59"/>
      <c r="QYS352" s="59"/>
      <c r="QYT352" s="59"/>
      <c r="QYU352" s="59"/>
      <c r="QYV352" s="59"/>
      <c r="QYW352" s="59"/>
      <c r="QYX352" s="59"/>
      <c r="QYY352" s="59"/>
      <c r="QYZ352" s="59"/>
      <c r="QZA352" s="59"/>
      <c r="QZB352" s="59"/>
      <c r="QZC352" s="59"/>
      <c r="QZD352" s="59"/>
      <c r="QZE352" s="59"/>
      <c r="QZF352" s="59"/>
      <c r="QZG352" s="59"/>
      <c r="QZH352" s="59"/>
      <c r="QZI352" s="59"/>
      <c r="QZJ352" s="59"/>
      <c r="QZK352" s="59"/>
      <c r="QZL352" s="59"/>
      <c r="QZM352" s="59"/>
      <c r="QZN352" s="59"/>
      <c r="QZO352" s="59"/>
      <c r="QZP352" s="59"/>
      <c r="QZQ352" s="59"/>
      <c r="QZR352" s="59"/>
      <c r="QZS352" s="59"/>
      <c r="QZT352" s="59"/>
      <c r="QZU352" s="59"/>
      <c r="QZV352" s="59"/>
      <c r="QZW352" s="59"/>
      <c r="QZX352" s="59"/>
      <c r="QZY352" s="59"/>
      <c r="QZZ352" s="59"/>
      <c r="RAA352" s="59"/>
      <c r="RAB352" s="59"/>
      <c r="RAC352" s="59"/>
      <c r="RAD352" s="59"/>
      <c r="RAE352" s="59"/>
      <c r="RAF352" s="59"/>
      <c r="RAG352" s="59"/>
      <c r="RAH352" s="59"/>
      <c r="RAI352" s="59"/>
      <c r="RAJ352" s="59"/>
      <c r="RAK352" s="59"/>
      <c r="RAL352" s="59"/>
      <c r="RAM352" s="59"/>
      <c r="RAN352" s="59"/>
      <c r="RAO352" s="59"/>
      <c r="RAP352" s="59"/>
      <c r="RAQ352" s="59"/>
      <c r="RAR352" s="59"/>
      <c r="RAS352" s="59"/>
      <c r="RAT352" s="59"/>
      <c r="RAU352" s="59"/>
      <c r="RAV352" s="59"/>
      <c r="RAW352" s="59"/>
      <c r="RAX352" s="59"/>
      <c r="RAY352" s="59"/>
      <c r="RAZ352" s="59"/>
      <c r="RBA352" s="59"/>
      <c r="RBB352" s="59"/>
      <c r="RBC352" s="59"/>
      <c r="RBD352" s="59"/>
      <c r="RBE352" s="59"/>
      <c r="RBF352" s="59"/>
      <c r="RBG352" s="59"/>
      <c r="RBH352" s="59"/>
      <c r="RBI352" s="59"/>
      <c r="RBJ352" s="59"/>
      <c r="RBK352" s="59"/>
      <c r="RBL352" s="59"/>
      <c r="RBM352" s="59"/>
      <c r="RBN352" s="59"/>
      <c r="RBO352" s="59"/>
      <c r="RBP352" s="59"/>
      <c r="RBQ352" s="59"/>
      <c r="RBR352" s="59"/>
      <c r="RBS352" s="59"/>
      <c r="RBT352" s="59"/>
      <c r="RBU352" s="59"/>
      <c r="RBV352" s="59"/>
      <c r="RBW352" s="59"/>
      <c r="RBX352" s="59"/>
      <c r="RBY352" s="59"/>
      <c r="RBZ352" s="59"/>
      <c r="RCA352" s="59"/>
      <c r="RCB352" s="59"/>
      <c r="RCC352" s="59"/>
      <c r="RCD352" s="59"/>
      <c r="RCE352" s="59"/>
      <c r="RCF352" s="59"/>
      <c r="RCG352" s="59"/>
      <c r="RCH352" s="59"/>
      <c r="RCI352" s="59"/>
      <c r="RCJ352" s="59"/>
      <c r="RCK352" s="59"/>
      <c r="RCL352" s="59"/>
      <c r="RCM352" s="59"/>
      <c r="RCN352" s="59"/>
      <c r="RCO352" s="59"/>
      <c r="RCP352" s="59"/>
      <c r="RCQ352" s="59"/>
      <c r="RCR352" s="59"/>
      <c r="RCS352" s="59"/>
      <c r="RCT352" s="59"/>
      <c r="RCU352" s="59"/>
      <c r="RCV352" s="59"/>
      <c r="RCW352" s="59"/>
      <c r="RCX352" s="59"/>
      <c r="RCY352" s="59"/>
      <c r="RCZ352" s="59"/>
      <c r="RDA352" s="59"/>
      <c r="RDB352" s="59"/>
      <c r="RDC352" s="59"/>
      <c r="RDD352" s="59"/>
      <c r="RDE352" s="59"/>
      <c r="RDF352" s="59"/>
      <c r="RDG352" s="59"/>
      <c r="RDH352" s="59"/>
      <c r="RDI352" s="59"/>
      <c r="RDJ352" s="59"/>
      <c r="RDK352" s="59"/>
      <c r="RDL352" s="59"/>
      <c r="RDM352" s="59"/>
      <c r="RDN352" s="59"/>
      <c r="RDO352" s="59"/>
      <c r="RDP352" s="59"/>
      <c r="RDQ352" s="59"/>
      <c r="RDR352" s="59"/>
      <c r="RDS352" s="59"/>
      <c r="RDT352" s="59"/>
      <c r="RDU352" s="59"/>
      <c r="RDV352" s="59"/>
      <c r="RDW352" s="59"/>
      <c r="RDX352" s="59"/>
      <c r="RDY352" s="59"/>
      <c r="RDZ352" s="59"/>
      <c r="REA352" s="59"/>
      <c r="REB352" s="59"/>
      <c r="REC352" s="59"/>
      <c r="RED352" s="59"/>
      <c r="REE352" s="59"/>
      <c r="REF352" s="59"/>
      <c r="REG352" s="59"/>
      <c r="REH352" s="59"/>
      <c r="REI352" s="59"/>
      <c r="REJ352" s="59"/>
      <c r="REK352" s="59"/>
      <c r="REL352" s="59"/>
      <c r="REM352" s="59"/>
      <c r="REN352" s="59"/>
      <c r="REO352" s="59"/>
      <c r="REP352" s="59"/>
      <c r="REQ352" s="59"/>
      <c r="RER352" s="59"/>
      <c r="RES352" s="59"/>
      <c r="RET352" s="59"/>
      <c r="REU352" s="59"/>
      <c r="REV352" s="59"/>
      <c r="REW352" s="59"/>
      <c r="REX352" s="59"/>
      <c r="REY352" s="59"/>
      <c r="REZ352" s="59"/>
      <c r="RFA352" s="59"/>
      <c r="RFB352" s="59"/>
      <c r="RFC352" s="59"/>
      <c r="RFD352" s="59"/>
      <c r="RFE352" s="59"/>
      <c r="RFF352" s="59"/>
      <c r="RFG352" s="59"/>
      <c r="RFH352" s="59"/>
      <c r="RFI352" s="59"/>
      <c r="RFJ352" s="59"/>
      <c r="RFK352" s="59"/>
      <c r="RFL352" s="59"/>
      <c r="RFM352" s="59"/>
      <c r="RFN352" s="59"/>
      <c r="RFO352" s="59"/>
      <c r="RFP352" s="59"/>
      <c r="RFQ352" s="59"/>
      <c r="RFR352" s="59"/>
      <c r="RFS352" s="59"/>
      <c r="RFT352" s="59"/>
      <c r="RFU352" s="59"/>
      <c r="RFV352" s="59"/>
      <c r="RFW352" s="59"/>
      <c r="RFX352" s="59"/>
      <c r="RFY352" s="59"/>
      <c r="RFZ352" s="59"/>
      <c r="RGA352" s="59"/>
      <c r="RGB352" s="59"/>
      <c r="RGC352" s="59"/>
      <c r="RGD352" s="59"/>
      <c r="RGE352" s="59"/>
      <c r="RGF352" s="59"/>
      <c r="RGG352" s="59"/>
      <c r="RGH352" s="59"/>
      <c r="RGI352" s="59"/>
      <c r="RGJ352" s="59"/>
      <c r="RGK352" s="59"/>
      <c r="RGL352" s="59"/>
      <c r="RGM352" s="59"/>
      <c r="RGN352" s="59"/>
      <c r="RGO352" s="59"/>
      <c r="RGP352" s="59"/>
      <c r="RGQ352" s="59"/>
      <c r="RGR352" s="59"/>
      <c r="RGS352" s="59"/>
      <c r="RGT352" s="59"/>
      <c r="RGU352" s="59"/>
      <c r="RGV352" s="59"/>
      <c r="RGW352" s="59"/>
      <c r="RGX352" s="59"/>
      <c r="RGY352" s="59"/>
      <c r="RGZ352" s="59"/>
      <c r="RHA352" s="59"/>
      <c r="RHB352" s="59"/>
      <c r="RHC352" s="59"/>
      <c r="RHD352" s="59"/>
      <c r="RHE352" s="59"/>
      <c r="RHF352" s="59"/>
      <c r="RHG352" s="59"/>
      <c r="RHH352" s="59"/>
      <c r="RHI352" s="59"/>
      <c r="RHJ352" s="59"/>
      <c r="RHK352" s="59"/>
      <c r="RHL352" s="59"/>
      <c r="RHM352" s="59"/>
      <c r="RHN352" s="59"/>
      <c r="RHO352" s="59"/>
      <c r="RHP352" s="59"/>
      <c r="RHQ352" s="59"/>
      <c r="RHR352" s="59"/>
      <c r="RHS352" s="59"/>
      <c r="RHT352" s="59"/>
      <c r="RHU352" s="59"/>
      <c r="RHV352" s="59"/>
      <c r="RHW352" s="59"/>
      <c r="RHX352" s="59"/>
      <c r="RHY352" s="59"/>
      <c r="RHZ352" s="59"/>
      <c r="RIA352" s="59"/>
      <c r="RIB352" s="59"/>
      <c r="RIC352" s="59"/>
      <c r="RID352" s="59"/>
      <c r="RIE352" s="59"/>
      <c r="RIF352" s="59"/>
      <c r="RIG352" s="59"/>
      <c r="RIH352" s="59"/>
      <c r="RII352" s="59"/>
      <c r="RIJ352" s="59"/>
      <c r="RIK352" s="59"/>
      <c r="RIL352" s="59"/>
      <c r="RIM352" s="59"/>
      <c r="RIN352" s="59"/>
      <c r="RIO352" s="59"/>
      <c r="RIP352" s="59"/>
      <c r="RIQ352" s="59"/>
      <c r="RIR352" s="59"/>
      <c r="RIS352" s="59"/>
      <c r="RIT352" s="59"/>
      <c r="RIU352" s="59"/>
      <c r="RIV352" s="59"/>
      <c r="RIW352" s="59"/>
      <c r="RIX352" s="59"/>
      <c r="RIY352" s="59"/>
      <c r="RIZ352" s="59"/>
      <c r="RJA352" s="59"/>
      <c r="RJB352" s="59"/>
      <c r="RJC352" s="59"/>
      <c r="RJD352" s="59"/>
      <c r="RJE352" s="59"/>
      <c r="RJF352" s="59"/>
      <c r="RJG352" s="59"/>
      <c r="RJH352" s="59"/>
      <c r="RJI352" s="59"/>
      <c r="RJJ352" s="59"/>
      <c r="RJK352" s="59"/>
      <c r="RJL352" s="59"/>
      <c r="RJM352" s="59"/>
      <c r="RJN352" s="59"/>
      <c r="RJO352" s="59"/>
      <c r="RJP352" s="59"/>
      <c r="RJQ352" s="59"/>
      <c r="RJR352" s="59"/>
      <c r="RJS352" s="59"/>
      <c r="RJT352" s="59"/>
      <c r="RJU352" s="59"/>
      <c r="RJV352" s="59"/>
      <c r="RJW352" s="59"/>
      <c r="RJX352" s="59"/>
      <c r="RJY352" s="59"/>
      <c r="RJZ352" s="59"/>
      <c r="RKA352" s="59"/>
      <c r="RKB352" s="59"/>
      <c r="RKC352" s="59"/>
      <c r="RKD352" s="59"/>
      <c r="RKE352" s="59"/>
      <c r="RKF352" s="59"/>
      <c r="RKG352" s="59"/>
      <c r="RKH352" s="59"/>
      <c r="RKI352" s="59"/>
      <c r="RKJ352" s="59"/>
      <c r="RKK352" s="59"/>
      <c r="RKL352" s="59"/>
      <c r="RKM352" s="59"/>
      <c r="RKN352" s="59"/>
      <c r="RKO352" s="59"/>
      <c r="RKP352" s="59"/>
      <c r="RKQ352" s="59"/>
      <c r="RKR352" s="59"/>
      <c r="RKS352" s="59"/>
      <c r="RKT352" s="59"/>
      <c r="RKU352" s="59"/>
      <c r="RKV352" s="59"/>
      <c r="RKW352" s="59"/>
      <c r="RKX352" s="59"/>
      <c r="RKY352" s="59"/>
      <c r="RKZ352" s="59"/>
      <c r="RLA352" s="59"/>
      <c r="RLB352" s="59"/>
      <c r="RLC352" s="59"/>
      <c r="RLD352" s="59"/>
      <c r="RLE352" s="59"/>
      <c r="RLF352" s="59"/>
      <c r="RLG352" s="59"/>
      <c r="RLH352" s="59"/>
      <c r="RLI352" s="59"/>
      <c r="RLJ352" s="59"/>
      <c r="RLK352" s="59"/>
      <c r="RLL352" s="59"/>
      <c r="RLM352" s="59"/>
      <c r="RLN352" s="59"/>
      <c r="RLO352" s="59"/>
      <c r="RLP352" s="59"/>
      <c r="RLQ352" s="59"/>
      <c r="RLR352" s="59"/>
      <c r="RLS352" s="59"/>
      <c r="RLT352" s="59"/>
      <c r="RLU352" s="59"/>
      <c r="RLV352" s="59"/>
      <c r="RLW352" s="59"/>
      <c r="RLX352" s="59"/>
      <c r="RLY352" s="59"/>
      <c r="RLZ352" s="59"/>
      <c r="RMA352" s="59"/>
      <c r="RMB352" s="59"/>
      <c r="RMC352" s="59"/>
      <c r="RMD352" s="59"/>
      <c r="RME352" s="59"/>
      <c r="RMF352" s="59"/>
      <c r="RMG352" s="59"/>
      <c r="RMH352" s="59"/>
      <c r="RMI352" s="59"/>
      <c r="RMJ352" s="59"/>
      <c r="RMK352" s="59"/>
      <c r="RML352" s="59"/>
      <c r="RMM352" s="59"/>
      <c r="RMN352" s="59"/>
      <c r="RMO352" s="59"/>
      <c r="RMP352" s="59"/>
      <c r="RMQ352" s="59"/>
      <c r="RMR352" s="59"/>
      <c r="RMS352" s="59"/>
      <c r="RMT352" s="59"/>
      <c r="RMU352" s="59"/>
      <c r="RMV352" s="59"/>
      <c r="RMW352" s="59"/>
      <c r="RMX352" s="59"/>
      <c r="RMY352" s="59"/>
      <c r="RMZ352" s="59"/>
      <c r="RNA352" s="59"/>
      <c r="RNB352" s="59"/>
      <c r="RNC352" s="59"/>
      <c r="RND352" s="59"/>
      <c r="RNE352" s="59"/>
      <c r="RNF352" s="59"/>
      <c r="RNG352" s="59"/>
      <c r="RNH352" s="59"/>
      <c r="RNI352" s="59"/>
      <c r="RNJ352" s="59"/>
      <c r="RNK352" s="59"/>
      <c r="RNL352" s="59"/>
      <c r="RNM352" s="59"/>
      <c r="RNN352" s="59"/>
      <c r="RNO352" s="59"/>
      <c r="RNP352" s="59"/>
      <c r="RNQ352" s="59"/>
      <c r="RNR352" s="59"/>
      <c r="RNS352" s="59"/>
      <c r="RNT352" s="59"/>
      <c r="RNU352" s="59"/>
      <c r="RNV352" s="59"/>
      <c r="RNW352" s="59"/>
      <c r="RNX352" s="59"/>
      <c r="RNY352" s="59"/>
      <c r="RNZ352" s="59"/>
      <c r="ROA352" s="59"/>
      <c r="ROB352" s="59"/>
      <c r="ROC352" s="59"/>
      <c r="ROD352" s="59"/>
      <c r="ROE352" s="59"/>
      <c r="ROF352" s="59"/>
      <c r="ROG352" s="59"/>
      <c r="ROH352" s="59"/>
      <c r="ROI352" s="59"/>
      <c r="ROJ352" s="59"/>
      <c r="ROK352" s="59"/>
      <c r="ROL352" s="59"/>
      <c r="ROM352" s="59"/>
      <c r="RON352" s="59"/>
      <c r="ROO352" s="59"/>
      <c r="ROP352" s="59"/>
      <c r="ROQ352" s="59"/>
      <c r="ROR352" s="59"/>
      <c r="ROS352" s="59"/>
      <c r="ROT352" s="59"/>
      <c r="ROU352" s="59"/>
      <c r="ROV352" s="59"/>
      <c r="ROW352" s="59"/>
      <c r="ROX352" s="59"/>
      <c r="ROY352" s="59"/>
      <c r="ROZ352" s="59"/>
      <c r="RPA352" s="59"/>
      <c r="RPB352" s="59"/>
      <c r="RPC352" s="59"/>
      <c r="RPD352" s="59"/>
      <c r="RPE352" s="59"/>
      <c r="RPF352" s="59"/>
      <c r="RPG352" s="59"/>
      <c r="RPH352" s="59"/>
      <c r="RPI352" s="59"/>
      <c r="RPJ352" s="59"/>
      <c r="RPK352" s="59"/>
      <c r="RPL352" s="59"/>
      <c r="RPM352" s="59"/>
      <c r="RPN352" s="59"/>
      <c r="RPO352" s="59"/>
      <c r="RPP352" s="59"/>
      <c r="RPQ352" s="59"/>
      <c r="RPR352" s="59"/>
      <c r="RPS352" s="59"/>
      <c r="RPT352" s="59"/>
      <c r="RPU352" s="59"/>
      <c r="RPV352" s="59"/>
      <c r="RPW352" s="59"/>
      <c r="RPX352" s="59"/>
      <c r="RPY352" s="59"/>
      <c r="RPZ352" s="59"/>
      <c r="RQA352" s="59"/>
      <c r="RQB352" s="59"/>
      <c r="RQC352" s="59"/>
      <c r="RQD352" s="59"/>
      <c r="RQE352" s="59"/>
      <c r="RQF352" s="59"/>
      <c r="RQG352" s="59"/>
      <c r="RQH352" s="59"/>
      <c r="RQI352" s="59"/>
      <c r="RQJ352" s="59"/>
      <c r="RQK352" s="59"/>
      <c r="RQL352" s="59"/>
      <c r="RQM352" s="59"/>
      <c r="RQN352" s="59"/>
      <c r="RQO352" s="59"/>
      <c r="RQP352" s="59"/>
      <c r="RQQ352" s="59"/>
      <c r="RQR352" s="59"/>
      <c r="RQS352" s="59"/>
      <c r="RQT352" s="59"/>
      <c r="RQU352" s="59"/>
      <c r="RQV352" s="59"/>
      <c r="RQW352" s="59"/>
      <c r="RQX352" s="59"/>
      <c r="RQY352" s="59"/>
      <c r="RQZ352" s="59"/>
      <c r="RRA352" s="59"/>
      <c r="RRB352" s="59"/>
      <c r="RRC352" s="59"/>
      <c r="RRD352" s="59"/>
      <c r="RRE352" s="59"/>
      <c r="RRF352" s="59"/>
      <c r="RRG352" s="59"/>
      <c r="RRH352" s="59"/>
      <c r="RRI352" s="59"/>
      <c r="RRJ352" s="59"/>
      <c r="RRK352" s="59"/>
      <c r="RRL352" s="59"/>
      <c r="RRM352" s="59"/>
      <c r="RRN352" s="59"/>
      <c r="RRO352" s="59"/>
      <c r="RRP352" s="59"/>
      <c r="RRQ352" s="59"/>
      <c r="RRR352" s="59"/>
      <c r="RRS352" s="59"/>
      <c r="RRT352" s="59"/>
      <c r="RRU352" s="59"/>
      <c r="RRV352" s="59"/>
      <c r="RRW352" s="59"/>
      <c r="RRX352" s="59"/>
      <c r="RRY352" s="59"/>
      <c r="RRZ352" s="59"/>
      <c r="RSA352" s="59"/>
      <c r="RSB352" s="59"/>
      <c r="RSC352" s="59"/>
      <c r="RSD352" s="59"/>
      <c r="RSE352" s="59"/>
      <c r="RSF352" s="59"/>
      <c r="RSG352" s="59"/>
      <c r="RSH352" s="59"/>
      <c r="RSI352" s="59"/>
      <c r="RSJ352" s="59"/>
      <c r="RSK352" s="59"/>
      <c r="RSL352" s="59"/>
      <c r="RSM352" s="59"/>
      <c r="RSN352" s="59"/>
      <c r="RSO352" s="59"/>
      <c r="RSP352" s="59"/>
      <c r="RSQ352" s="59"/>
      <c r="RSR352" s="59"/>
      <c r="RSS352" s="59"/>
      <c r="RST352" s="59"/>
      <c r="RSU352" s="59"/>
      <c r="RSV352" s="59"/>
      <c r="RSW352" s="59"/>
      <c r="RSX352" s="59"/>
      <c r="RSY352" s="59"/>
      <c r="RSZ352" s="59"/>
      <c r="RTA352" s="59"/>
      <c r="RTB352" s="59"/>
      <c r="RTC352" s="59"/>
      <c r="RTD352" s="59"/>
      <c r="RTE352" s="59"/>
      <c r="RTF352" s="59"/>
      <c r="RTG352" s="59"/>
      <c r="RTH352" s="59"/>
      <c r="RTI352" s="59"/>
      <c r="RTJ352" s="59"/>
      <c r="RTK352" s="59"/>
      <c r="RTL352" s="59"/>
      <c r="RTM352" s="59"/>
      <c r="RTN352" s="59"/>
      <c r="RTO352" s="59"/>
      <c r="RTP352" s="59"/>
      <c r="RTQ352" s="59"/>
      <c r="RTR352" s="59"/>
      <c r="RTS352" s="59"/>
      <c r="RTT352" s="59"/>
      <c r="RTU352" s="59"/>
      <c r="RTV352" s="59"/>
      <c r="RTW352" s="59"/>
      <c r="RTX352" s="59"/>
      <c r="RTY352" s="59"/>
      <c r="RTZ352" s="59"/>
      <c r="RUA352" s="59"/>
      <c r="RUB352" s="59"/>
      <c r="RUC352" s="59"/>
      <c r="RUD352" s="59"/>
      <c r="RUE352" s="59"/>
      <c r="RUF352" s="59"/>
      <c r="RUG352" s="59"/>
      <c r="RUH352" s="59"/>
      <c r="RUI352" s="59"/>
      <c r="RUJ352" s="59"/>
      <c r="RUK352" s="59"/>
      <c r="RUL352" s="59"/>
      <c r="RUM352" s="59"/>
      <c r="RUN352" s="59"/>
      <c r="RUO352" s="59"/>
      <c r="RUP352" s="59"/>
      <c r="RUQ352" s="59"/>
      <c r="RUR352" s="59"/>
      <c r="RUS352" s="59"/>
      <c r="RUT352" s="59"/>
      <c r="RUU352" s="59"/>
      <c r="RUV352" s="59"/>
      <c r="RUW352" s="59"/>
      <c r="RUX352" s="59"/>
      <c r="RUY352" s="59"/>
      <c r="RUZ352" s="59"/>
      <c r="RVA352" s="59"/>
      <c r="RVB352" s="59"/>
      <c r="RVC352" s="59"/>
      <c r="RVD352" s="59"/>
      <c r="RVE352" s="59"/>
      <c r="RVF352" s="59"/>
      <c r="RVG352" s="59"/>
      <c r="RVH352" s="59"/>
      <c r="RVI352" s="59"/>
      <c r="RVJ352" s="59"/>
      <c r="RVK352" s="59"/>
      <c r="RVL352" s="59"/>
      <c r="RVM352" s="59"/>
      <c r="RVN352" s="59"/>
      <c r="RVO352" s="59"/>
      <c r="RVP352" s="59"/>
      <c r="RVQ352" s="59"/>
      <c r="RVR352" s="59"/>
      <c r="RVS352" s="59"/>
      <c r="RVT352" s="59"/>
      <c r="RVU352" s="59"/>
      <c r="RVV352" s="59"/>
      <c r="RVW352" s="59"/>
      <c r="RVX352" s="59"/>
      <c r="RVY352" s="59"/>
      <c r="RVZ352" s="59"/>
      <c r="RWA352" s="59"/>
      <c r="RWB352" s="59"/>
      <c r="RWC352" s="59"/>
      <c r="RWD352" s="59"/>
      <c r="RWE352" s="59"/>
      <c r="RWF352" s="59"/>
      <c r="RWG352" s="59"/>
      <c r="RWH352" s="59"/>
      <c r="RWI352" s="59"/>
      <c r="RWJ352" s="59"/>
      <c r="RWK352" s="59"/>
      <c r="RWL352" s="59"/>
      <c r="RWM352" s="59"/>
      <c r="RWN352" s="59"/>
      <c r="RWO352" s="59"/>
      <c r="RWP352" s="59"/>
      <c r="RWQ352" s="59"/>
      <c r="RWR352" s="59"/>
      <c r="RWS352" s="59"/>
      <c r="RWT352" s="59"/>
      <c r="RWU352" s="59"/>
      <c r="RWV352" s="59"/>
      <c r="RWW352" s="59"/>
      <c r="RWX352" s="59"/>
      <c r="RWY352" s="59"/>
      <c r="RWZ352" s="59"/>
      <c r="RXA352" s="59"/>
      <c r="RXB352" s="59"/>
      <c r="RXC352" s="59"/>
      <c r="RXD352" s="59"/>
      <c r="RXE352" s="59"/>
      <c r="RXF352" s="59"/>
      <c r="RXG352" s="59"/>
      <c r="RXH352" s="59"/>
      <c r="RXI352" s="59"/>
      <c r="RXJ352" s="59"/>
      <c r="RXK352" s="59"/>
      <c r="RXL352" s="59"/>
      <c r="RXM352" s="59"/>
      <c r="RXN352" s="59"/>
      <c r="RXO352" s="59"/>
      <c r="RXP352" s="59"/>
      <c r="RXQ352" s="59"/>
      <c r="RXR352" s="59"/>
      <c r="RXS352" s="59"/>
      <c r="RXT352" s="59"/>
      <c r="RXU352" s="59"/>
      <c r="RXV352" s="59"/>
      <c r="RXW352" s="59"/>
      <c r="RXX352" s="59"/>
      <c r="RXY352" s="59"/>
      <c r="RXZ352" s="59"/>
      <c r="RYA352" s="59"/>
      <c r="RYB352" s="59"/>
      <c r="RYC352" s="59"/>
      <c r="RYD352" s="59"/>
      <c r="RYE352" s="59"/>
      <c r="RYF352" s="59"/>
      <c r="RYG352" s="59"/>
      <c r="RYH352" s="59"/>
      <c r="RYI352" s="59"/>
      <c r="RYJ352" s="59"/>
      <c r="RYK352" s="59"/>
      <c r="RYL352" s="59"/>
      <c r="RYM352" s="59"/>
      <c r="RYN352" s="59"/>
      <c r="RYO352" s="59"/>
      <c r="RYP352" s="59"/>
      <c r="RYQ352" s="59"/>
      <c r="RYR352" s="59"/>
      <c r="RYS352" s="59"/>
      <c r="RYT352" s="59"/>
      <c r="RYU352" s="59"/>
      <c r="RYV352" s="59"/>
      <c r="RYW352" s="59"/>
      <c r="RYX352" s="59"/>
      <c r="RYY352" s="59"/>
      <c r="RYZ352" s="59"/>
      <c r="RZA352" s="59"/>
      <c r="RZB352" s="59"/>
      <c r="RZC352" s="59"/>
      <c r="RZD352" s="59"/>
      <c r="RZE352" s="59"/>
      <c r="RZF352" s="59"/>
      <c r="RZG352" s="59"/>
      <c r="RZH352" s="59"/>
      <c r="RZI352" s="59"/>
      <c r="RZJ352" s="59"/>
      <c r="RZK352" s="59"/>
      <c r="RZL352" s="59"/>
      <c r="RZM352" s="59"/>
      <c r="RZN352" s="59"/>
      <c r="RZO352" s="59"/>
      <c r="RZP352" s="59"/>
      <c r="RZQ352" s="59"/>
      <c r="RZR352" s="59"/>
      <c r="RZS352" s="59"/>
      <c r="RZT352" s="59"/>
      <c r="RZU352" s="59"/>
      <c r="RZV352" s="59"/>
      <c r="RZW352" s="59"/>
      <c r="RZX352" s="59"/>
      <c r="RZY352" s="59"/>
      <c r="RZZ352" s="59"/>
      <c r="SAA352" s="59"/>
      <c r="SAB352" s="59"/>
      <c r="SAC352" s="59"/>
      <c r="SAD352" s="59"/>
      <c r="SAE352" s="59"/>
      <c r="SAF352" s="59"/>
      <c r="SAG352" s="59"/>
      <c r="SAH352" s="59"/>
      <c r="SAI352" s="59"/>
      <c r="SAJ352" s="59"/>
      <c r="SAK352" s="59"/>
      <c r="SAL352" s="59"/>
      <c r="SAM352" s="59"/>
      <c r="SAN352" s="59"/>
      <c r="SAO352" s="59"/>
      <c r="SAP352" s="59"/>
      <c r="SAQ352" s="59"/>
      <c r="SAR352" s="59"/>
      <c r="SAS352" s="59"/>
      <c r="SAT352" s="59"/>
      <c r="SAU352" s="59"/>
      <c r="SAV352" s="59"/>
      <c r="SAW352" s="59"/>
      <c r="SAX352" s="59"/>
      <c r="SAY352" s="59"/>
      <c r="SAZ352" s="59"/>
      <c r="SBA352" s="59"/>
      <c r="SBB352" s="59"/>
      <c r="SBC352" s="59"/>
      <c r="SBD352" s="59"/>
      <c r="SBE352" s="59"/>
      <c r="SBF352" s="59"/>
      <c r="SBG352" s="59"/>
      <c r="SBH352" s="59"/>
      <c r="SBI352" s="59"/>
      <c r="SBJ352" s="59"/>
      <c r="SBK352" s="59"/>
      <c r="SBL352" s="59"/>
      <c r="SBM352" s="59"/>
      <c r="SBN352" s="59"/>
      <c r="SBO352" s="59"/>
      <c r="SBP352" s="59"/>
      <c r="SBQ352" s="59"/>
      <c r="SBR352" s="59"/>
      <c r="SBS352" s="59"/>
      <c r="SBT352" s="59"/>
      <c r="SBU352" s="59"/>
      <c r="SBV352" s="59"/>
      <c r="SBW352" s="59"/>
      <c r="SBX352" s="59"/>
      <c r="SBY352" s="59"/>
      <c r="SBZ352" s="59"/>
      <c r="SCA352" s="59"/>
      <c r="SCB352" s="59"/>
      <c r="SCC352" s="59"/>
      <c r="SCD352" s="59"/>
      <c r="SCE352" s="59"/>
      <c r="SCF352" s="59"/>
      <c r="SCG352" s="59"/>
      <c r="SCH352" s="59"/>
      <c r="SCI352" s="59"/>
      <c r="SCJ352" s="59"/>
      <c r="SCK352" s="59"/>
      <c r="SCL352" s="59"/>
      <c r="SCM352" s="59"/>
      <c r="SCN352" s="59"/>
      <c r="SCO352" s="59"/>
      <c r="SCP352" s="59"/>
      <c r="SCQ352" s="59"/>
      <c r="SCR352" s="59"/>
      <c r="SCS352" s="59"/>
      <c r="SCT352" s="59"/>
      <c r="SCU352" s="59"/>
      <c r="SCV352" s="59"/>
      <c r="SCW352" s="59"/>
      <c r="SCX352" s="59"/>
      <c r="SCY352" s="59"/>
      <c r="SCZ352" s="59"/>
      <c r="SDA352" s="59"/>
      <c r="SDB352" s="59"/>
      <c r="SDC352" s="59"/>
      <c r="SDD352" s="59"/>
      <c r="SDE352" s="59"/>
      <c r="SDF352" s="59"/>
      <c r="SDG352" s="59"/>
      <c r="SDH352" s="59"/>
      <c r="SDI352" s="59"/>
      <c r="SDJ352" s="59"/>
      <c r="SDK352" s="59"/>
      <c r="SDL352" s="59"/>
      <c r="SDM352" s="59"/>
      <c r="SDN352" s="59"/>
      <c r="SDO352" s="59"/>
      <c r="SDP352" s="59"/>
      <c r="SDQ352" s="59"/>
      <c r="SDR352" s="59"/>
      <c r="SDS352" s="59"/>
      <c r="SDT352" s="59"/>
      <c r="SDU352" s="59"/>
      <c r="SDV352" s="59"/>
      <c r="SDW352" s="59"/>
      <c r="SDX352" s="59"/>
      <c r="SDY352" s="59"/>
      <c r="SDZ352" s="59"/>
      <c r="SEA352" s="59"/>
      <c r="SEB352" s="59"/>
      <c r="SEC352" s="59"/>
      <c r="SED352" s="59"/>
      <c r="SEE352" s="59"/>
      <c r="SEF352" s="59"/>
      <c r="SEG352" s="59"/>
      <c r="SEH352" s="59"/>
      <c r="SEI352" s="59"/>
      <c r="SEJ352" s="59"/>
      <c r="SEK352" s="59"/>
      <c r="SEL352" s="59"/>
      <c r="SEM352" s="59"/>
      <c r="SEN352" s="59"/>
      <c r="SEO352" s="59"/>
      <c r="SEP352" s="59"/>
      <c r="SEQ352" s="59"/>
      <c r="SER352" s="59"/>
      <c r="SES352" s="59"/>
      <c r="SET352" s="59"/>
      <c r="SEU352" s="59"/>
      <c r="SEV352" s="59"/>
      <c r="SEW352" s="59"/>
      <c r="SEX352" s="59"/>
      <c r="SEY352" s="59"/>
      <c r="SEZ352" s="59"/>
      <c r="SFA352" s="59"/>
      <c r="SFB352" s="59"/>
      <c r="SFC352" s="59"/>
      <c r="SFD352" s="59"/>
      <c r="SFE352" s="59"/>
      <c r="SFF352" s="59"/>
      <c r="SFG352" s="59"/>
      <c r="SFH352" s="59"/>
      <c r="SFI352" s="59"/>
      <c r="SFJ352" s="59"/>
      <c r="SFK352" s="59"/>
      <c r="SFL352" s="59"/>
      <c r="SFM352" s="59"/>
      <c r="SFN352" s="59"/>
      <c r="SFO352" s="59"/>
      <c r="SFP352" s="59"/>
      <c r="SFQ352" s="59"/>
      <c r="SFR352" s="59"/>
      <c r="SFS352" s="59"/>
      <c r="SFT352" s="59"/>
      <c r="SFU352" s="59"/>
      <c r="SFV352" s="59"/>
      <c r="SFW352" s="59"/>
      <c r="SFX352" s="59"/>
      <c r="SFY352" s="59"/>
      <c r="SFZ352" s="59"/>
      <c r="SGA352" s="59"/>
      <c r="SGB352" s="59"/>
      <c r="SGC352" s="59"/>
      <c r="SGD352" s="59"/>
      <c r="SGE352" s="59"/>
      <c r="SGF352" s="59"/>
      <c r="SGG352" s="59"/>
      <c r="SGH352" s="59"/>
      <c r="SGI352" s="59"/>
      <c r="SGJ352" s="59"/>
      <c r="SGK352" s="59"/>
      <c r="SGL352" s="59"/>
      <c r="SGM352" s="59"/>
      <c r="SGN352" s="59"/>
      <c r="SGO352" s="59"/>
      <c r="SGP352" s="59"/>
      <c r="SGQ352" s="59"/>
      <c r="SGR352" s="59"/>
      <c r="SGS352" s="59"/>
      <c r="SGT352" s="59"/>
      <c r="SGU352" s="59"/>
      <c r="SGV352" s="59"/>
      <c r="SGW352" s="59"/>
      <c r="SGX352" s="59"/>
      <c r="SGY352" s="59"/>
      <c r="SGZ352" s="59"/>
      <c r="SHA352" s="59"/>
      <c r="SHB352" s="59"/>
      <c r="SHC352" s="59"/>
      <c r="SHD352" s="59"/>
      <c r="SHE352" s="59"/>
      <c r="SHF352" s="59"/>
      <c r="SHG352" s="59"/>
      <c r="SHH352" s="59"/>
      <c r="SHI352" s="59"/>
      <c r="SHJ352" s="59"/>
      <c r="SHK352" s="59"/>
      <c r="SHL352" s="59"/>
      <c r="SHM352" s="59"/>
      <c r="SHN352" s="59"/>
      <c r="SHO352" s="59"/>
      <c r="SHP352" s="59"/>
      <c r="SHQ352" s="59"/>
      <c r="SHR352" s="59"/>
      <c r="SHS352" s="59"/>
      <c r="SHT352" s="59"/>
      <c r="SHU352" s="59"/>
      <c r="SHV352" s="59"/>
      <c r="SHW352" s="59"/>
      <c r="SHX352" s="59"/>
      <c r="SHY352" s="59"/>
      <c r="SHZ352" s="59"/>
      <c r="SIA352" s="59"/>
      <c r="SIB352" s="59"/>
      <c r="SIC352" s="59"/>
      <c r="SID352" s="59"/>
      <c r="SIE352" s="59"/>
      <c r="SIF352" s="59"/>
      <c r="SIG352" s="59"/>
      <c r="SIH352" s="59"/>
      <c r="SII352" s="59"/>
      <c r="SIJ352" s="59"/>
      <c r="SIK352" s="59"/>
      <c r="SIL352" s="59"/>
      <c r="SIM352" s="59"/>
      <c r="SIN352" s="59"/>
      <c r="SIO352" s="59"/>
      <c r="SIP352" s="59"/>
      <c r="SIQ352" s="59"/>
      <c r="SIR352" s="59"/>
      <c r="SIS352" s="59"/>
      <c r="SIT352" s="59"/>
      <c r="SIU352" s="59"/>
      <c r="SIV352" s="59"/>
      <c r="SIW352" s="59"/>
      <c r="SIX352" s="59"/>
      <c r="SIY352" s="59"/>
      <c r="SIZ352" s="59"/>
      <c r="SJA352" s="59"/>
      <c r="SJB352" s="59"/>
      <c r="SJC352" s="59"/>
      <c r="SJD352" s="59"/>
      <c r="SJE352" s="59"/>
      <c r="SJF352" s="59"/>
      <c r="SJG352" s="59"/>
      <c r="SJH352" s="59"/>
      <c r="SJI352" s="59"/>
      <c r="SJJ352" s="59"/>
      <c r="SJK352" s="59"/>
      <c r="SJL352" s="59"/>
      <c r="SJM352" s="59"/>
      <c r="SJN352" s="59"/>
      <c r="SJO352" s="59"/>
      <c r="SJP352" s="59"/>
      <c r="SJQ352" s="59"/>
      <c r="SJR352" s="59"/>
      <c r="SJS352" s="59"/>
      <c r="SJT352" s="59"/>
      <c r="SJU352" s="59"/>
      <c r="SJV352" s="59"/>
      <c r="SJW352" s="59"/>
      <c r="SJX352" s="59"/>
      <c r="SJY352" s="59"/>
      <c r="SJZ352" s="59"/>
      <c r="SKA352" s="59"/>
      <c r="SKB352" s="59"/>
      <c r="SKC352" s="59"/>
      <c r="SKD352" s="59"/>
      <c r="SKE352" s="59"/>
      <c r="SKF352" s="59"/>
      <c r="SKG352" s="59"/>
      <c r="SKH352" s="59"/>
      <c r="SKI352" s="59"/>
      <c r="SKJ352" s="59"/>
      <c r="SKK352" s="59"/>
      <c r="SKL352" s="59"/>
      <c r="SKM352" s="59"/>
      <c r="SKN352" s="59"/>
      <c r="SKO352" s="59"/>
      <c r="SKP352" s="59"/>
      <c r="SKQ352" s="59"/>
      <c r="SKR352" s="59"/>
      <c r="SKS352" s="59"/>
      <c r="SKT352" s="59"/>
      <c r="SKU352" s="59"/>
      <c r="SKV352" s="59"/>
      <c r="SKW352" s="59"/>
      <c r="SKX352" s="59"/>
      <c r="SKY352" s="59"/>
      <c r="SKZ352" s="59"/>
      <c r="SLA352" s="59"/>
      <c r="SLB352" s="59"/>
      <c r="SLC352" s="59"/>
      <c r="SLD352" s="59"/>
      <c r="SLE352" s="59"/>
      <c r="SLF352" s="59"/>
      <c r="SLG352" s="59"/>
      <c r="SLH352" s="59"/>
      <c r="SLI352" s="59"/>
      <c r="SLJ352" s="59"/>
      <c r="SLK352" s="59"/>
      <c r="SLL352" s="59"/>
      <c r="SLM352" s="59"/>
      <c r="SLN352" s="59"/>
      <c r="SLO352" s="59"/>
      <c r="SLP352" s="59"/>
      <c r="SLQ352" s="59"/>
      <c r="SLR352" s="59"/>
      <c r="SLS352" s="59"/>
      <c r="SLT352" s="59"/>
      <c r="SLU352" s="59"/>
      <c r="SLV352" s="59"/>
      <c r="SLW352" s="59"/>
      <c r="SLX352" s="59"/>
      <c r="SLY352" s="59"/>
      <c r="SLZ352" s="59"/>
      <c r="SMA352" s="59"/>
      <c r="SMB352" s="59"/>
      <c r="SMC352" s="59"/>
      <c r="SMD352" s="59"/>
      <c r="SME352" s="59"/>
      <c r="SMF352" s="59"/>
      <c r="SMG352" s="59"/>
      <c r="SMH352" s="59"/>
      <c r="SMI352" s="59"/>
      <c r="SMJ352" s="59"/>
      <c r="SMK352" s="59"/>
      <c r="SML352" s="59"/>
      <c r="SMM352" s="59"/>
      <c r="SMN352" s="59"/>
      <c r="SMO352" s="59"/>
      <c r="SMP352" s="59"/>
      <c r="SMQ352" s="59"/>
      <c r="SMR352" s="59"/>
      <c r="SMS352" s="59"/>
      <c r="SMT352" s="59"/>
      <c r="SMU352" s="59"/>
      <c r="SMV352" s="59"/>
      <c r="SMW352" s="59"/>
      <c r="SMX352" s="59"/>
      <c r="SMY352" s="59"/>
      <c r="SMZ352" s="59"/>
      <c r="SNA352" s="59"/>
      <c r="SNB352" s="59"/>
      <c r="SNC352" s="59"/>
      <c r="SND352" s="59"/>
      <c r="SNE352" s="59"/>
      <c r="SNF352" s="59"/>
      <c r="SNG352" s="59"/>
      <c r="SNH352" s="59"/>
      <c r="SNI352" s="59"/>
      <c r="SNJ352" s="59"/>
      <c r="SNK352" s="59"/>
      <c r="SNL352" s="59"/>
      <c r="SNM352" s="59"/>
      <c r="SNN352" s="59"/>
      <c r="SNO352" s="59"/>
      <c r="SNP352" s="59"/>
      <c r="SNQ352" s="59"/>
      <c r="SNR352" s="59"/>
      <c r="SNS352" s="59"/>
      <c r="SNT352" s="59"/>
      <c r="SNU352" s="59"/>
      <c r="SNV352" s="59"/>
      <c r="SNW352" s="59"/>
      <c r="SNX352" s="59"/>
      <c r="SNY352" s="59"/>
      <c r="SNZ352" s="59"/>
      <c r="SOA352" s="59"/>
      <c r="SOB352" s="59"/>
      <c r="SOC352" s="59"/>
      <c r="SOD352" s="59"/>
      <c r="SOE352" s="59"/>
      <c r="SOF352" s="59"/>
      <c r="SOG352" s="59"/>
      <c r="SOH352" s="59"/>
      <c r="SOI352" s="59"/>
      <c r="SOJ352" s="59"/>
      <c r="SOK352" s="59"/>
      <c r="SOL352" s="59"/>
      <c r="SOM352" s="59"/>
      <c r="SON352" s="59"/>
      <c r="SOO352" s="59"/>
      <c r="SOP352" s="59"/>
      <c r="SOQ352" s="59"/>
      <c r="SOR352" s="59"/>
      <c r="SOS352" s="59"/>
      <c r="SOT352" s="59"/>
      <c r="SOU352" s="59"/>
      <c r="SOV352" s="59"/>
      <c r="SOW352" s="59"/>
      <c r="SOX352" s="59"/>
      <c r="SOY352" s="59"/>
      <c r="SOZ352" s="59"/>
      <c r="SPA352" s="59"/>
      <c r="SPB352" s="59"/>
      <c r="SPC352" s="59"/>
      <c r="SPD352" s="59"/>
      <c r="SPE352" s="59"/>
      <c r="SPF352" s="59"/>
      <c r="SPG352" s="59"/>
      <c r="SPH352" s="59"/>
      <c r="SPI352" s="59"/>
      <c r="SPJ352" s="59"/>
      <c r="SPK352" s="59"/>
      <c r="SPL352" s="59"/>
      <c r="SPM352" s="59"/>
      <c r="SPN352" s="59"/>
      <c r="SPO352" s="59"/>
      <c r="SPP352" s="59"/>
      <c r="SPQ352" s="59"/>
      <c r="SPR352" s="59"/>
      <c r="SPS352" s="59"/>
      <c r="SPT352" s="59"/>
      <c r="SPU352" s="59"/>
      <c r="SPV352" s="59"/>
      <c r="SPW352" s="59"/>
      <c r="SPX352" s="59"/>
      <c r="SPY352" s="59"/>
      <c r="SPZ352" s="59"/>
      <c r="SQA352" s="59"/>
      <c r="SQB352" s="59"/>
      <c r="SQC352" s="59"/>
      <c r="SQD352" s="59"/>
      <c r="SQE352" s="59"/>
      <c r="SQF352" s="59"/>
      <c r="SQG352" s="59"/>
      <c r="SQH352" s="59"/>
      <c r="SQI352" s="59"/>
      <c r="SQJ352" s="59"/>
      <c r="SQK352" s="59"/>
      <c r="SQL352" s="59"/>
      <c r="SQM352" s="59"/>
      <c r="SQN352" s="59"/>
      <c r="SQO352" s="59"/>
      <c r="SQP352" s="59"/>
      <c r="SQQ352" s="59"/>
      <c r="SQR352" s="59"/>
      <c r="SQS352" s="59"/>
      <c r="SQT352" s="59"/>
      <c r="SQU352" s="59"/>
      <c r="SQV352" s="59"/>
      <c r="SQW352" s="59"/>
      <c r="SQX352" s="59"/>
      <c r="SQY352" s="59"/>
      <c r="SQZ352" s="59"/>
      <c r="SRA352" s="59"/>
      <c r="SRB352" s="59"/>
      <c r="SRC352" s="59"/>
      <c r="SRD352" s="59"/>
      <c r="SRE352" s="59"/>
      <c r="SRF352" s="59"/>
      <c r="SRG352" s="59"/>
      <c r="SRH352" s="59"/>
      <c r="SRI352" s="59"/>
      <c r="SRJ352" s="59"/>
      <c r="SRK352" s="59"/>
      <c r="SRL352" s="59"/>
      <c r="SRM352" s="59"/>
      <c r="SRN352" s="59"/>
      <c r="SRO352" s="59"/>
      <c r="SRP352" s="59"/>
      <c r="SRQ352" s="59"/>
      <c r="SRR352" s="59"/>
      <c r="SRS352" s="59"/>
      <c r="SRT352" s="59"/>
      <c r="SRU352" s="59"/>
      <c r="SRV352" s="59"/>
      <c r="SRW352" s="59"/>
      <c r="SRX352" s="59"/>
      <c r="SRY352" s="59"/>
      <c r="SRZ352" s="59"/>
      <c r="SSA352" s="59"/>
      <c r="SSB352" s="59"/>
      <c r="SSC352" s="59"/>
      <c r="SSD352" s="59"/>
      <c r="SSE352" s="59"/>
      <c r="SSF352" s="59"/>
      <c r="SSG352" s="59"/>
      <c r="SSH352" s="59"/>
      <c r="SSI352" s="59"/>
      <c r="SSJ352" s="59"/>
      <c r="SSK352" s="59"/>
      <c r="SSL352" s="59"/>
      <c r="SSM352" s="59"/>
      <c r="SSN352" s="59"/>
      <c r="SSO352" s="59"/>
      <c r="SSP352" s="59"/>
      <c r="SSQ352" s="59"/>
      <c r="SSR352" s="59"/>
      <c r="SSS352" s="59"/>
      <c r="SST352" s="59"/>
      <c r="SSU352" s="59"/>
      <c r="SSV352" s="59"/>
      <c r="SSW352" s="59"/>
      <c r="SSX352" s="59"/>
      <c r="SSY352" s="59"/>
      <c r="SSZ352" s="59"/>
      <c r="STA352" s="59"/>
      <c r="STB352" s="59"/>
      <c r="STC352" s="59"/>
      <c r="STD352" s="59"/>
      <c r="STE352" s="59"/>
      <c r="STF352" s="59"/>
      <c r="STG352" s="59"/>
      <c r="STH352" s="59"/>
      <c r="STI352" s="59"/>
      <c r="STJ352" s="59"/>
      <c r="STK352" s="59"/>
      <c r="STL352" s="59"/>
      <c r="STM352" s="59"/>
      <c r="STN352" s="59"/>
      <c r="STO352" s="59"/>
      <c r="STP352" s="59"/>
      <c r="STQ352" s="59"/>
      <c r="STR352" s="59"/>
      <c r="STS352" s="59"/>
      <c r="STT352" s="59"/>
      <c r="STU352" s="59"/>
      <c r="STV352" s="59"/>
      <c r="STW352" s="59"/>
      <c r="STX352" s="59"/>
      <c r="STY352" s="59"/>
      <c r="STZ352" s="59"/>
      <c r="SUA352" s="59"/>
      <c r="SUB352" s="59"/>
      <c r="SUC352" s="59"/>
      <c r="SUD352" s="59"/>
      <c r="SUE352" s="59"/>
      <c r="SUF352" s="59"/>
      <c r="SUG352" s="59"/>
      <c r="SUH352" s="59"/>
      <c r="SUI352" s="59"/>
      <c r="SUJ352" s="59"/>
      <c r="SUK352" s="59"/>
      <c r="SUL352" s="59"/>
      <c r="SUM352" s="59"/>
      <c r="SUN352" s="59"/>
      <c r="SUO352" s="59"/>
      <c r="SUP352" s="59"/>
      <c r="SUQ352" s="59"/>
      <c r="SUR352" s="59"/>
      <c r="SUS352" s="59"/>
      <c r="SUT352" s="59"/>
      <c r="SUU352" s="59"/>
      <c r="SUV352" s="59"/>
      <c r="SUW352" s="59"/>
      <c r="SUX352" s="59"/>
      <c r="SUY352" s="59"/>
      <c r="SUZ352" s="59"/>
      <c r="SVA352" s="59"/>
      <c r="SVB352" s="59"/>
      <c r="SVC352" s="59"/>
      <c r="SVD352" s="59"/>
      <c r="SVE352" s="59"/>
      <c r="SVF352" s="59"/>
      <c r="SVG352" s="59"/>
      <c r="SVH352" s="59"/>
      <c r="SVI352" s="59"/>
      <c r="SVJ352" s="59"/>
      <c r="SVK352" s="59"/>
      <c r="SVL352" s="59"/>
      <c r="SVM352" s="59"/>
      <c r="SVN352" s="59"/>
      <c r="SVO352" s="59"/>
      <c r="SVP352" s="59"/>
      <c r="SVQ352" s="59"/>
      <c r="SVR352" s="59"/>
      <c r="SVS352" s="59"/>
      <c r="SVT352" s="59"/>
      <c r="SVU352" s="59"/>
      <c r="SVV352" s="59"/>
      <c r="SVW352" s="59"/>
      <c r="SVX352" s="59"/>
      <c r="SVY352" s="59"/>
      <c r="SVZ352" s="59"/>
      <c r="SWA352" s="59"/>
      <c r="SWB352" s="59"/>
      <c r="SWC352" s="59"/>
      <c r="SWD352" s="59"/>
      <c r="SWE352" s="59"/>
      <c r="SWF352" s="59"/>
      <c r="SWG352" s="59"/>
      <c r="SWH352" s="59"/>
      <c r="SWI352" s="59"/>
      <c r="SWJ352" s="59"/>
      <c r="SWK352" s="59"/>
      <c r="SWL352" s="59"/>
      <c r="SWM352" s="59"/>
      <c r="SWN352" s="59"/>
      <c r="SWO352" s="59"/>
      <c r="SWP352" s="59"/>
      <c r="SWQ352" s="59"/>
      <c r="SWR352" s="59"/>
      <c r="SWS352" s="59"/>
      <c r="SWT352" s="59"/>
      <c r="SWU352" s="59"/>
      <c r="SWV352" s="59"/>
      <c r="SWW352" s="59"/>
      <c r="SWX352" s="59"/>
      <c r="SWY352" s="59"/>
      <c r="SWZ352" s="59"/>
      <c r="SXA352" s="59"/>
      <c r="SXB352" s="59"/>
      <c r="SXC352" s="59"/>
      <c r="SXD352" s="59"/>
      <c r="SXE352" s="59"/>
      <c r="SXF352" s="59"/>
      <c r="SXG352" s="59"/>
      <c r="SXH352" s="59"/>
      <c r="SXI352" s="59"/>
      <c r="SXJ352" s="59"/>
      <c r="SXK352" s="59"/>
      <c r="SXL352" s="59"/>
      <c r="SXM352" s="59"/>
      <c r="SXN352" s="59"/>
      <c r="SXO352" s="59"/>
      <c r="SXP352" s="59"/>
      <c r="SXQ352" s="59"/>
      <c r="SXR352" s="59"/>
      <c r="SXS352" s="59"/>
      <c r="SXT352" s="59"/>
      <c r="SXU352" s="59"/>
      <c r="SXV352" s="59"/>
      <c r="SXW352" s="59"/>
      <c r="SXX352" s="59"/>
      <c r="SXY352" s="59"/>
      <c r="SXZ352" s="59"/>
      <c r="SYA352" s="59"/>
      <c r="SYB352" s="59"/>
      <c r="SYC352" s="59"/>
      <c r="SYD352" s="59"/>
      <c r="SYE352" s="59"/>
      <c r="SYF352" s="59"/>
      <c r="SYG352" s="59"/>
      <c r="SYH352" s="59"/>
      <c r="SYI352" s="59"/>
      <c r="SYJ352" s="59"/>
      <c r="SYK352" s="59"/>
      <c r="SYL352" s="59"/>
      <c r="SYM352" s="59"/>
      <c r="SYN352" s="59"/>
      <c r="SYO352" s="59"/>
      <c r="SYP352" s="59"/>
      <c r="SYQ352" s="59"/>
      <c r="SYR352" s="59"/>
      <c r="SYS352" s="59"/>
      <c r="SYT352" s="59"/>
      <c r="SYU352" s="59"/>
      <c r="SYV352" s="59"/>
      <c r="SYW352" s="59"/>
      <c r="SYX352" s="59"/>
      <c r="SYY352" s="59"/>
      <c r="SYZ352" s="59"/>
      <c r="SZA352" s="59"/>
      <c r="SZB352" s="59"/>
      <c r="SZC352" s="59"/>
      <c r="SZD352" s="59"/>
      <c r="SZE352" s="59"/>
      <c r="SZF352" s="59"/>
      <c r="SZG352" s="59"/>
      <c r="SZH352" s="59"/>
      <c r="SZI352" s="59"/>
      <c r="SZJ352" s="59"/>
      <c r="SZK352" s="59"/>
      <c r="SZL352" s="59"/>
      <c r="SZM352" s="59"/>
      <c r="SZN352" s="59"/>
      <c r="SZO352" s="59"/>
      <c r="SZP352" s="59"/>
      <c r="SZQ352" s="59"/>
      <c r="SZR352" s="59"/>
      <c r="SZS352" s="59"/>
      <c r="SZT352" s="59"/>
      <c r="SZU352" s="59"/>
      <c r="SZV352" s="59"/>
      <c r="SZW352" s="59"/>
      <c r="SZX352" s="59"/>
      <c r="SZY352" s="59"/>
      <c r="SZZ352" s="59"/>
      <c r="TAA352" s="59"/>
      <c r="TAB352" s="59"/>
      <c r="TAC352" s="59"/>
      <c r="TAD352" s="59"/>
      <c r="TAE352" s="59"/>
      <c r="TAF352" s="59"/>
      <c r="TAG352" s="59"/>
      <c r="TAH352" s="59"/>
      <c r="TAI352" s="59"/>
      <c r="TAJ352" s="59"/>
      <c r="TAK352" s="59"/>
      <c r="TAL352" s="59"/>
      <c r="TAM352" s="59"/>
      <c r="TAN352" s="59"/>
      <c r="TAO352" s="59"/>
      <c r="TAP352" s="59"/>
      <c r="TAQ352" s="59"/>
      <c r="TAR352" s="59"/>
      <c r="TAS352" s="59"/>
      <c r="TAT352" s="59"/>
      <c r="TAU352" s="59"/>
      <c r="TAV352" s="59"/>
      <c r="TAW352" s="59"/>
      <c r="TAX352" s="59"/>
      <c r="TAY352" s="59"/>
      <c r="TAZ352" s="59"/>
      <c r="TBA352" s="59"/>
      <c r="TBB352" s="59"/>
      <c r="TBC352" s="59"/>
      <c r="TBD352" s="59"/>
      <c r="TBE352" s="59"/>
      <c r="TBF352" s="59"/>
      <c r="TBG352" s="59"/>
      <c r="TBH352" s="59"/>
      <c r="TBI352" s="59"/>
      <c r="TBJ352" s="59"/>
      <c r="TBK352" s="59"/>
      <c r="TBL352" s="59"/>
      <c r="TBM352" s="59"/>
      <c r="TBN352" s="59"/>
      <c r="TBO352" s="59"/>
      <c r="TBP352" s="59"/>
      <c r="TBQ352" s="59"/>
      <c r="TBR352" s="59"/>
      <c r="TBS352" s="59"/>
      <c r="TBT352" s="59"/>
      <c r="TBU352" s="59"/>
      <c r="TBV352" s="59"/>
      <c r="TBW352" s="59"/>
      <c r="TBX352" s="59"/>
      <c r="TBY352" s="59"/>
      <c r="TBZ352" s="59"/>
      <c r="TCA352" s="59"/>
      <c r="TCB352" s="59"/>
      <c r="TCC352" s="59"/>
      <c r="TCD352" s="59"/>
      <c r="TCE352" s="59"/>
      <c r="TCF352" s="59"/>
      <c r="TCG352" s="59"/>
      <c r="TCH352" s="59"/>
      <c r="TCI352" s="59"/>
      <c r="TCJ352" s="59"/>
      <c r="TCK352" s="59"/>
      <c r="TCL352" s="59"/>
      <c r="TCM352" s="59"/>
      <c r="TCN352" s="59"/>
      <c r="TCO352" s="59"/>
      <c r="TCP352" s="59"/>
      <c r="TCQ352" s="59"/>
      <c r="TCR352" s="59"/>
      <c r="TCS352" s="59"/>
      <c r="TCT352" s="59"/>
      <c r="TCU352" s="59"/>
      <c r="TCV352" s="59"/>
      <c r="TCW352" s="59"/>
      <c r="TCX352" s="59"/>
      <c r="TCY352" s="59"/>
      <c r="TCZ352" s="59"/>
      <c r="TDA352" s="59"/>
      <c r="TDB352" s="59"/>
      <c r="TDC352" s="59"/>
      <c r="TDD352" s="59"/>
      <c r="TDE352" s="59"/>
      <c r="TDF352" s="59"/>
      <c r="TDG352" s="59"/>
      <c r="TDH352" s="59"/>
      <c r="TDI352" s="59"/>
      <c r="TDJ352" s="59"/>
      <c r="TDK352" s="59"/>
      <c r="TDL352" s="59"/>
      <c r="TDM352" s="59"/>
      <c r="TDN352" s="59"/>
      <c r="TDO352" s="59"/>
      <c r="TDP352" s="59"/>
      <c r="TDQ352" s="59"/>
      <c r="TDR352" s="59"/>
      <c r="TDS352" s="59"/>
      <c r="TDT352" s="59"/>
      <c r="TDU352" s="59"/>
      <c r="TDV352" s="59"/>
      <c r="TDW352" s="59"/>
      <c r="TDX352" s="59"/>
      <c r="TDY352" s="59"/>
      <c r="TDZ352" s="59"/>
      <c r="TEA352" s="59"/>
      <c r="TEB352" s="59"/>
      <c r="TEC352" s="59"/>
      <c r="TED352" s="59"/>
      <c r="TEE352" s="59"/>
      <c r="TEF352" s="59"/>
      <c r="TEG352" s="59"/>
      <c r="TEH352" s="59"/>
      <c r="TEI352" s="59"/>
      <c r="TEJ352" s="59"/>
      <c r="TEK352" s="59"/>
      <c r="TEL352" s="59"/>
      <c r="TEM352" s="59"/>
      <c r="TEN352" s="59"/>
      <c r="TEO352" s="59"/>
      <c r="TEP352" s="59"/>
      <c r="TEQ352" s="59"/>
      <c r="TER352" s="59"/>
      <c r="TES352" s="59"/>
      <c r="TET352" s="59"/>
      <c r="TEU352" s="59"/>
      <c r="TEV352" s="59"/>
      <c r="TEW352" s="59"/>
      <c r="TEX352" s="59"/>
      <c r="TEY352" s="59"/>
      <c r="TEZ352" s="59"/>
      <c r="TFA352" s="59"/>
      <c r="TFB352" s="59"/>
      <c r="TFC352" s="59"/>
      <c r="TFD352" s="59"/>
      <c r="TFE352" s="59"/>
      <c r="TFF352" s="59"/>
      <c r="TFG352" s="59"/>
      <c r="TFH352" s="59"/>
      <c r="TFI352" s="59"/>
      <c r="TFJ352" s="59"/>
      <c r="TFK352" s="59"/>
      <c r="TFL352" s="59"/>
      <c r="TFM352" s="59"/>
      <c r="TFN352" s="59"/>
      <c r="TFO352" s="59"/>
      <c r="TFP352" s="59"/>
      <c r="TFQ352" s="59"/>
      <c r="TFR352" s="59"/>
      <c r="TFS352" s="59"/>
      <c r="TFT352" s="59"/>
      <c r="TFU352" s="59"/>
      <c r="TFV352" s="59"/>
      <c r="TFW352" s="59"/>
      <c r="TFX352" s="59"/>
      <c r="TFY352" s="59"/>
      <c r="TFZ352" s="59"/>
      <c r="TGA352" s="59"/>
      <c r="TGB352" s="59"/>
      <c r="TGC352" s="59"/>
      <c r="TGD352" s="59"/>
      <c r="TGE352" s="59"/>
      <c r="TGF352" s="59"/>
      <c r="TGG352" s="59"/>
      <c r="TGH352" s="59"/>
      <c r="TGI352" s="59"/>
      <c r="TGJ352" s="59"/>
      <c r="TGK352" s="59"/>
      <c r="TGL352" s="59"/>
      <c r="TGM352" s="59"/>
      <c r="TGN352" s="59"/>
      <c r="TGO352" s="59"/>
      <c r="TGP352" s="59"/>
      <c r="TGQ352" s="59"/>
      <c r="TGR352" s="59"/>
      <c r="TGS352" s="59"/>
      <c r="TGT352" s="59"/>
      <c r="TGU352" s="59"/>
      <c r="TGV352" s="59"/>
      <c r="TGW352" s="59"/>
      <c r="TGX352" s="59"/>
      <c r="TGY352" s="59"/>
      <c r="TGZ352" s="59"/>
      <c r="THA352" s="59"/>
      <c r="THB352" s="59"/>
      <c r="THC352" s="59"/>
      <c r="THD352" s="59"/>
      <c r="THE352" s="59"/>
      <c r="THF352" s="59"/>
      <c r="THG352" s="59"/>
      <c r="THH352" s="59"/>
      <c r="THI352" s="59"/>
      <c r="THJ352" s="59"/>
      <c r="THK352" s="59"/>
      <c r="THL352" s="59"/>
      <c r="THM352" s="59"/>
      <c r="THN352" s="59"/>
      <c r="THO352" s="59"/>
      <c r="THP352" s="59"/>
      <c r="THQ352" s="59"/>
      <c r="THR352" s="59"/>
      <c r="THS352" s="59"/>
      <c r="THT352" s="59"/>
      <c r="THU352" s="59"/>
      <c r="THV352" s="59"/>
      <c r="THW352" s="59"/>
      <c r="THX352" s="59"/>
      <c r="THY352" s="59"/>
      <c r="THZ352" s="59"/>
      <c r="TIA352" s="59"/>
      <c r="TIB352" s="59"/>
      <c r="TIC352" s="59"/>
      <c r="TID352" s="59"/>
      <c r="TIE352" s="59"/>
      <c r="TIF352" s="59"/>
      <c r="TIG352" s="59"/>
      <c r="TIH352" s="59"/>
      <c r="TII352" s="59"/>
      <c r="TIJ352" s="59"/>
      <c r="TIK352" s="59"/>
      <c r="TIL352" s="59"/>
      <c r="TIM352" s="59"/>
      <c r="TIN352" s="59"/>
      <c r="TIO352" s="59"/>
      <c r="TIP352" s="59"/>
      <c r="TIQ352" s="59"/>
      <c r="TIR352" s="59"/>
      <c r="TIS352" s="59"/>
      <c r="TIT352" s="59"/>
      <c r="TIU352" s="59"/>
      <c r="TIV352" s="59"/>
      <c r="TIW352" s="59"/>
      <c r="TIX352" s="59"/>
      <c r="TIY352" s="59"/>
      <c r="TIZ352" s="59"/>
      <c r="TJA352" s="59"/>
      <c r="TJB352" s="59"/>
      <c r="TJC352" s="59"/>
      <c r="TJD352" s="59"/>
      <c r="TJE352" s="59"/>
      <c r="TJF352" s="59"/>
      <c r="TJG352" s="59"/>
      <c r="TJH352" s="59"/>
      <c r="TJI352" s="59"/>
      <c r="TJJ352" s="59"/>
      <c r="TJK352" s="59"/>
      <c r="TJL352" s="59"/>
      <c r="TJM352" s="59"/>
      <c r="TJN352" s="59"/>
      <c r="TJO352" s="59"/>
      <c r="TJP352" s="59"/>
      <c r="TJQ352" s="59"/>
      <c r="TJR352" s="59"/>
      <c r="TJS352" s="59"/>
      <c r="TJT352" s="59"/>
      <c r="TJU352" s="59"/>
      <c r="TJV352" s="59"/>
      <c r="TJW352" s="59"/>
      <c r="TJX352" s="59"/>
      <c r="TJY352" s="59"/>
      <c r="TJZ352" s="59"/>
      <c r="TKA352" s="59"/>
      <c r="TKB352" s="59"/>
      <c r="TKC352" s="59"/>
      <c r="TKD352" s="59"/>
      <c r="TKE352" s="59"/>
      <c r="TKF352" s="59"/>
      <c r="TKG352" s="59"/>
      <c r="TKH352" s="59"/>
      <c r="TKI352" s="59"/>
      <c r="TKJ352" s="59"/>
      <c r="TKK352" s="59"/>
      <c r="TKL352" s="59"/>
      <c r="TKM352" s="59"/>
      <c r="TKN352" s="59"/>
      <c r="TKO352" s="59"/>
      <c r="TKP352" s="59"/>
      <c r="TKQ352" s="59"/>
      <c r="TKR352" s="59"/>
      <c r="TKS352" s="59"/>
      <c r="TKT352" s="59"/>
      <c r="TKU352" s="59"/>
      <c r="TKV352" s="59"/>
      <c r="TKW352" s="59"/>
      <c r="TKX352" s="59"/>
      <c r="TKY352" s="59"/>
      <c r="TKZ352" s="59"/>
      <c r="TLA352" s="59"/>
      <c r="TLB352" s="59"/>
      <c r="TLC352" s="59"/>
      <c r="TLD352" s="59"/>
      <c r="TLE352" s="59"/>
      <c r="TLF352" s="59"/>
      <c r="TLG352" s="59"/>
      <c r="TLH352" s="59"/>
      <c r="TLI352" s="59"/>
      <c r="TLJ352" s="59"/>
      <c r="TLK352" s="59"/>
      <c r="TLL352" s="59"/>
      <c r="TLM352" s="59"/>
      <c r="TLN352" s="59"/>
      <c r="TLO352" s="59"/>
      <c r="TLP352" s="59"/>
      <c r="TLQ352" s="59"/>
      <c r="TLR352" s="59"/>
      <c r="TLS352" s="59"/>
      <c r="TLT352" s="59"/>
      <c r="TLU352" s="59"/>
      <c r="TLV352" s="59"/>
      <c r="TLW352" s="59"/>
      <c r="TLX352" s="59"/>
      <c r="TLY352" s="59"/>
      <c r="TLZ352" s="59"/>
      <c r="TMA352" s="59"/>
      <c r="TMB352" s="59"/>
      <c r="TMC352" s="59"/>
      <c r="TMD352" s="59"/>
      <c r="TME352" s="59"/>
      <c r="TMF352" s="59"/>
      <c r="TMG352" s="59"/>
      <c r="TMH352" s="59"/>
      <c r="TMI352" s="59"/>
      <c r="TMJ352" s="59"/>
      <c r="TMK352" s="59"/>
      <c r="TML352" s="59"/>
      <c r="TMM352" s="59"/>
      <c r="TMN352" s="59"/>
      <c r="TMO352" s="59"/>
      <c r="TMP352" s="59"/>
      <c r="TMQ352" s="59"/>
    </row>
    <row r="353" spans="1:14246" s="46" customFormat="1" ht="42.95" customHeight="1">
      <c r="B353" s="1">
        <f t="shared" si="6"/>
        <v>350</v>
      </c>
      <c r="D353" s="42" t="s">
        <v>87</v>
      </c>
      <c r="E353" s="6" t="s">
        <v>65</v>
      </c>
      <c r="F353" s="24" t="s">
        <v>28</v>
      </c>
      <c r="G353" s="24"/>
      <c r="H353" s="24"/>
      <c r="I353" s="24"/>
      <c r="J353" s="24"/>
      <c r="K353" s="24"/>
      <c r="L353" s="24"/>
      <c r="M353" s="1">
        <v>2014</v>
      </c>
      <c r="N353" s="19">
        <v>0</v>
      </c>
      <c r="O353" s="1">
        <v>2014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>
        <v>41716</v>
      </c>
      <c r="AB353" s="2"/>
      <c r="AC353" s="2"/>
      <c r="AD353" s="2"/>
      <c r="AE353" s="2"/>
      <c r="AF353" s="48"/>
      <c r="AG353" s="48"/>
      <c r="AH353" s="48"/>
      <c r="AI353" s="48"/>
      <c r="AJ353" s="60"/>
      <c r="AK353" s="60"/>
      <c r="AL353" s="60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 t="s">
        <v>10</v>
      </c>
      <c r="AW353" s="48"/>
      <c r="AX353" s="48"/>
      <c r="AY353" s="48"/>
      <c r="AZ353" s="48"/>
      <c r="BA353" s="48"/>
      <c r="BB353" s="48" t="s">
        <v>10</v>
      </c>
      <c r="BC353" s="48"/>
      <c r="BD353" s="48"/>
      <c r="BE353" s="48"/>
      <c r="BF353" s="48"/>
      <c r="BG353" s="48"/>
      <c r="BH353" s="48"/>
      <c r="BI353" s="48" t="s">
        <v>84</v>
      </c>
      <c r="BJ353" s="48"/>
    </row>
    <row r="354" spans="1:14246" s="46" customFormat="1" ht="42.95" customHeight="1">
      <c r="B354" s="1">
        <f t="shared" si="6"/>
        <v>351</v>
      </c>
      <c r="D354" s="42" t="s">
        <v>87</v>
      </c>
      <c r="E354" s="6" t="s">
        <v>129</v>
      </c>
      <c r="F354" s="24">
        <v>12</v>
      </c>
      <c r="G354" s="24"/>
      <c r="H354" s="24"/>
      <c r="I354" s="24"/>
      <c r="J354" s="24"/>
      <c r="K354" s="24"/>
      <c r="L354" s="24"/>
      <c r="M354" s="1">
        <v>2014</v>
      </c>
      <c r="N354" s="19">
        <v>0</v>
      </c>
      <c r="O354" s="1">
        <v>2014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 t="s">
        <v>144</v>
      </c>
      <c r="AB354" s="1"/>
      <c r="AC354" s="1"/>
      <c r="AD354" s="1"/>
      <c r="AE354" s="1"/>
      <c r="AF354" s="48"/>
      <c r="AG354" s="48"/>
      <c r="AH354" s="48"/>
      <c r="AI354" s="48"/>
      <c r="AJ354" s="60"/>
      <c r="AK354" s="60"/>
      <c r="AL354" s="60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 t="s">
        <v>10</v>
      </c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 t="s">
        <v>57</v>
      </c>
    </row>
    <row r="355" spans="1:14246" s="46" customFormat="1" ht="42.95" customHeight="1">
      <c r="B355" s="1">
        <f t="shared" si="6"/>
        <v>352</v>
      </c>
      <c r="D355" s="42" t="s">
        <v>87</v>
      </c>
      <c r="E355" s="6" t="s">
        <v>32</v>
      </c>
      <c r="F355" s="24">
        <v>54</v>
      </c>
      <c r="G355" s="24"/>
      <c r="H355" s="24"/>
      <c r="I355" s="24"/>
      <c r="J355" s="24"/>
      <c r="K355" s="24"/>
      <c r="L355" s="24"/>
      <c r="M355" s="1">
        <v>2015</v>
      </c>
      <c r="N355" s="19">
        <v>0</v>
      </c>
      <c r="O355" s="1">
        <v>2015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>
        <v>42270</v>
      </c>
      <c r="AB355" s="2"/>
      <c r="AC355" s="2"/>
      <c r="AD355" s="2"/>
      <c r="AE355" s="2"/>
      <c r="AF355" s="48"/>
      <c r="AG355" s="48"/>
      <c r="AH355" s="48"/>
      <c r="AI355" s="48"/>
      <c r="AJ355" s="60"/>
      <c r="AK355" s="60"/>
      <c r="AL355" s="60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 t="s">
        <v>57</v>
      </c>
    </row>
    <row r="356" spans="1:14246" s="46" customFormat="1" ht="42.95" customHeight="1">
      <c r="B356" s="1">
        <f t="shared" si="6"/>
        <v>353</v>
      </c>
      <c r="D356" s="42" t="s">
        <v>87</v>
      </c>
      <c r="E356" s="6" t="s">
        <v>32</v>
      </c>
      <c r="F356" s="24">
        <v>56</v>
      </c>
      <c r="G356" s="24"/>
      <c r="H356" s="24"/>
      <c r="I356" s="24"/>
      <c r="J356" s="24"/>
      <c r="K356" s="24"/>
      <c r="L356" s="24"/>
      <c r="M356" s="1">
        <v>2015</v>
      </c>
      <c r="N356" s="19">
        <v>0</v>
      </c>
      <c r="O356" s="1">
        <v>2015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>
        <v>42395</v>
      </c>
      <c r="AB356" s="2"/>
      <c r="AC356" s="2"/>
      <c r="AD356" s="2"/>
      <c r="AE356" s="2"/>
      <c r="AF356" s="48"/>
      <c r="AG356" s="48"/>
      <c r="AH356" s="48"/>
      <c r="AI356" s="48"/>
      <c r="AJ356" s="60"/>
      <c r="AK356" s="60"/>
      <c r="AL356" s="60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 t="s">
        <v>10</v>
      </c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 t="s">
        <v>86</v>
      </c>
    </row>
    <row r="357" spans="1:14246" s="54" customFormat="1" ht="42.95" customHeight="1">
      <c r="A357" s="1"/>
      <c r="B357" s="1">
        <f t="shared" si="6"/>
        <v>354</v>
      </c>
      <c r="C357" s="90">
        <v>5.9035001000000096E+16</v>
      </c>
      <c r="D357" s="6" t="s">
        <v>87</v>
      </c>
      <c r="E357" s="24" t="s">
        <v>111</v>
      </c>
      <c r="F357" s="24" t="s">
        <v>14</v>
      </c>
      <c r="G357" s="91">
        <v>617060</v>
      </c>
      <c r="H357" s="24"/>
      <c r="I357" s="94" t="s">
        <v>253</v>
      </c>
      <c r="J357" s="24"/>
      <c r="K357" s="24"/>
      <c r="L357" s="1">
        <v>1</v>
      </c>
      <c r="M357" s="19">
        <v>2016</v>
      </c>
      <c r="N357" s="19">
        <v>0</v>
      </c>
      <c r="O357" s="19">
        <v>2016</v>
      </c>
      <c r="P357" s="22">
        <v>10</v>
      </c>
      <c r="Q357" s="22"/>
      <c r="R357" s="71">
        <v>21648</v>
      </c>
      <c r="S357" s="1">
        <v>260</v>
      </c>
      <c r="T357" s="70">
        <v>13959.3</v>
      </c>
      <c r="U357" s="2"/>
      <c r="V357" s="2"/>
      <c r="W357" s="2"/>
      <c r="X357" s="2"/>
      <c r="Y357" s="2"/>
      <c r="Z357" s="62" t="s">
        <v>237</v>
      </c>
      <c r="AA357" s="2" t="s">
        <v>183</v>
      </c>
      <c r="AB357" s="22">
        <f>M357</f>
        <v>2016</v>
      </c>
      <c r="AC357" s="2"/>
      <c r="AD357" s="2"/>
      <c r="AE357" s="48"/>
      <c r="AF357" s="48"/>
      <c r="AG357" s="48"/>
      <c r="AH357" s="48"/>
      <c r="AI357" s="60"/>
      <c r="AJ357" s="60"/>
      <c r="AK357" s="60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 t="s">
        <v>10</v>
      </c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6" t="s">
        <v>57</v>
      </c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  <c r="GG357" s="46"/>
      <c r="GH357" s="46"/>
      <c r="GI357" s="46"/>
      <c r="GJ357" s="46"/>
      <c r="GK357" s="46"/>
      <c r="GL357" s="46"/>
      <c r="GM357" s="46"/>
      <c r="GN357" s="46"/>
      <c r="GO357" s="46"/>
      <c r="GP357" s="46"/>
      <c r="GQ357" s="46"/>
      <c r="GR357" s="46"/>
      <c r="GS357" s="46"/>
      <c r="GT357" s="46"/>
      <c r="GU357" s="46"/>
      <c r="GV357" s="46"/>
      <c r="GW357" s="46"/>
      <c r="GX357" s="46"/>
      <c r="GY357" s="46"/>
      <c r="GZ357" s="46"/>
      <c r="HA357" s="46"/>
      <c r="HB357" s="46"/>
      <c r="HC357" s="46"/>
      <c r="HD357" s="46"/>
      <c r="HE357" s="46"/>
      <c r="HF357" s="46"/>
      <c r="HG357" s="46"/>
      <c r="HH357" s="46"/>
      <c r="HI357" s="46"/>
      <c r="HJ357" s="46"/>
      <c r="HK357" s="46"/>
      <c r="HL357" s="46"/>
      <c r="HM357" s="46"/>
      <c r="HN357" s="46"/>
      <c r="HO357" s="46"/>
      <c r="HP357" s="46"/>
      <c r="HQ357" s="46"/>
      <c r="HR357" s="46"/>
      <c r="HS357" s="46"/>
      <c r="HT357" s="46"/>
      <c r="HU357" s="46"/>
      <c r="HV357" s="46"/>
      <c r="HW357" s="46"/>
      <c r="HX357" s="46"/>
      <c r="HY357" s="46"/>
      <c r="HZ357" s="46"/>
      <c r="IA357" s="46"/>
      <c r="IB357" s="46"/>
      <c r="IC357" s="46"/>
      <c r="ID357" s="46"/>
      <c r="IE357" s="46"/>
      <c r="IF357" s="46"/>
      <c r="IG357" s="46"/>
      <c r="IH357" s="46"/>
      <c r="II357" s="46"/>
      <c r="IJ357" s="46"/>
      <c r="IK357" s="46"/>
      <c r="IL357" s="46"/>
      <c r="IM357" s="46"/>
      <c r="IN357" s="46"/>
      <c r="IO357" s="46"/>
      <c r="IP357" s="46"/>
      <c r="IQ357" s="46"/>
      <c r="IR357" s="46"/>
      <c r="IS357" s="46"/>
      <c r="IT357" s="46"/>
      <c r="IU357" s="46"/>
      <c r="IV357" s="46"/>
      <c r="IW357" s="46"/>
      <c r="IX357" s="46"/>
      <c r="IY357" s="46"/>
      <c r="IZ357" s="46"/>
      <c r="JA357" s="46"/>
      <c r="JB357" s="46"/>
      <c r="JC357" s="46"/>
      <c r="JD357" s="46"/>
      <c r="JE357" s="46"/>
      <c r="JF357" s="46"/>
      <c r="JG357" s="46"/>
      <c r="JH357" s="46"/>
      <c r="JI357" s="46"/>
      <c r="JJ357" s="46"/>
      <c r="JK357" s="46"/>
      <c r="JL357" s="46"/>
      <c r="JM357" s="46"/>
      <c r="JN357" s="46"/>
      <c r="JO357" s="46"/>
      <c r="JP357" s="46"/>
      <c r="JQ357" s="46"/>
      <c r="JR357" s="46"/>
      <c r="JS357" s="46"/>
      <c r="JT357" s="46"/>
      <c r="JU357" s="46"/>
      <c r="JV357" s="46"/>
      <c r="JW357" s="46"/>
      <c r="JX357" s="46"/>
      <c r="JY357" s="46"/>
      <c r="JZ357" s="46"/>
      <c r="KA357" s="46"/>
      <c r="KB357" s="46"/>
      <c r="KC357" s="46"/>
      <c r="KD357" s="46"/>
      <c r="KE357" s="46"/>
      <c r="KF357" s="46"/>
      <c r="KG357" s="46"/>
      <c r="KH357" s="46"/>
      <c r="KI357" s="46"/>
      <c r="KJ357" s="46"/>
      <c r="KK357" s="46"/>
      <c r="KL357" s="46"/>
      <c r="KM357" s="46"/>
      <c r="KN357" s="46"/>
      <c r="KO357" s="46"/>
      <c r="KP357" s="46"/>
      <c r="KQ357" s="46"/>
      <c r="KR357" s="46"/>
      <c r="KS357" s="46"/>
      <c r="KT357" s="46"/>
      <c r="KU357" s="46"/>
      <c r="KV357" s="46"/>
      <c r="KW357" s="46"/>
      <c r="KX357" s="46"/>
      <c r="KY357" s="46"/>
      <c r="KZ357" s="46"/>
      <c r="LA357" s="46"/>
      <c r="LB357" s="46"/>
      <c r="LC357" s="46"/>
      <c r="LD357" s="46"/>
      <c r="LE357" s="46"/>
      <c r="LF357" s="46"/>
      <c r="LG357" s="46"/>
      <c r="LH357" s="46"/>
      <c r="LI357" s="46"/>
      <c r="LJ357" s="46"/>
      <c r="LK357" s="46"/>
      <c r="LL357" s="46"/>
      <c r="LM357" s="46"/>
      <c r="LN357" s="46"/>
      <c r="LO357" s="46"/>
      <c r="LP357" s="46"/>
      <c r="LQ357" s="46"/>
      <c r="LR357" s="46"/>
      <c r="LS357" s="46"/>
      <c r="LT357" s="46"/>
      <c r="LU357" s="46"/>
      <c r="LV357" s="46"/>
      <c r="LW357" s="46"/>
      <c r="LX357" s="46"/>
      <c r="LY357" s="46"/>
      <c r="LZ357" s="46"/>
      <c r="MA357" s="46"/>
      <c r="MB357" s="46"/>
      <c r="MC357" s="46"/>
      <c r="MD357" s="46"/>
      <c r="ME357" s="46"/>
      <c r="MF357" s="46"/>
      <c r="MG357" s="46"/>
      <c r="MH357" s="46"/>
      <c r="MI357" s="46"/>
      <c r="MJ357" s="46"/>
      <c r="MK357" s="46"/>
      <c r="ML357" s="46"/>
      <c r="MM357" s="46"/>
      <c r="MN357" s="46"/>
      <c r="MO357" s="46"/>
      <c r="MP357" s="46"/>
      <c r="MQ357" s="46"/>
      <c r="MR357" s="46"/>
      <c r="MS357" s="46"/>
      <c r="MT357" s="46"/>
      <c r="MU357" s="46"/>
      <c r="MV357" s="46"/>
      <c r="MW357" s="46"/>
      <c r="MX357" s="46"/>
      <c r="MY357" s="46"/>
      <c r="MZ357" s="46"/>
      <c r="NA357" s="46"/>
      <c r="NB357" s="46"/>
      <c r="NC357" s="46"/>
      <c r="ND357" s="46"/>
      <c r="NE357" s="46"/>
      <c r="NF357" s="46"/>
      <c r="NG357" s="46"/>
      <c r="NH357" s="46"/>
      <c r="NI357" s="46"/>
      <c r="NJ357" s="46"/>
      <c r="NK357" s="46"/>
      <c r="NL357" s="46"/>
      <c r="NM357" s="46"/>
      <c r="NN357" s="46"/>
      <c r="NO357" s="46"/>
      <c r="NP357" s="46"/>
      <c r="NQ357" s="46"/>
      <c r="NR357" s="46"/>
      <c r="NS357" s="46"/>
      <c r="NT357" s="46"/>
      <c r="NU357" s="46"/>
      <c r="NV357" s="46"/>
      <c r="NW357" s="46"/>
      <c r="NX357" s="46"/>
      <c r="NY357" s="46"/>
      <c r="NZ357" s="46"/>
      <c r="OA357" s="46"/>
      <c r="OB357" s="46"/>
      <c r="OC357" s="46"/>
      <c r="OD357" s="46"/>
      <c r="OE357" s="46"/>
      <c r="OF357" s="46"/>
      <c r="OG357" s="46"/>
      <c r="OH357" s="46"/>
      <c r="OI357" s="46"/>
      <c r="OJ357" s="46"/>
      <c r="OK357" s="46"/>
      <c r="OL357" s="46"/>
      <c r="OM357" s="46"/>
      <c r="ON357" s="46"/>
      <c r="OO357" s="46"/>
      <c r="OP357" s="46"/>
      <c r="OQ357" s="46"/>
      <c r="OR357" s="46"/>
      <c r="OS357" s="46"/>
      <c r="OT357" s="46"/>
      <c r="OU357" s="46"/>
      <c r="OV357" s="46"/>
      <c r="OW357" s="46"/>
      <c r="OX357" s="46"/>
      <c r="OY357" s="46"/>
      <c r="OZ357" s="46"/>
      <c r="PA357" s="46"/>
      <c r="PB357" s="46"/>
      <c r="PC357" s="46"/>
      <c r="PD357" s="46"/>
      <c r="PE357" s="46"/>
      <c r="PF357" s="46"/>
      <c r="PG357" s="46"/>
      <c r="PH357" s="46"/>
      <c r="PI357" s="46"/>
      <c r="PJ357" s="46"/>
      <c r="PK357" s="46"/>
      <c r="PL357" s="46"/>
      <c r="PM357" s="46"/>
      <c r="PN357" s="46"/>
      <c r="PO357" s="46"/>
      <c r="PP357" s="46"/>
      <c r="PQ357" s="46"/>
      <c r="PR357" s="46"/>
      <c r="PS357" s="46"/>
      <c r="PT357" s="46"/>
      <c r="PU357" s="46"/>
      <c r="PV357" s="46"/>
      <c r="PW357" s="46"/>
      <c r="PX357" s="46"/>
      <c r="PY357" s="46"/>
      <c r="PZ357" s="46"/>
      <c r="QA357" s="46"/>
      <c r="QB357" s="46"/>
      <c r="QC357" s="46"/>
      <c r="QD357" s="46"/>
      <c r="QE357" s="46"/>
      <c r="QF357" s="46"/>
      <c r="QG357" s="46"/>
      <c r="QH357" s="46"/>
      <c r="QI357" s="46"/>
      <c r="QJ357" s="46"/>
      <c r="QK357" s="46"/>
      <c r="QL357" s="46"/>
      <c r="QM357" s="46"/>
      <c r="QN357" s="46"/>
      <c r="QO357" s="46"/>
      <c r="QP357" s="46"/>
      <c r="QQ357" s="46"/>
      <c r="QR357" s="46"/>
      <c r="QS357" s="46"/>
      <c r="QT357" s="46"/>
      <c r="QU357" s="46"/>
      <c r="QV357" s="46"/>
      <c r="QW357" s="46"/>
      <c r="QX357" s="46"/>
      <c r="QY357" s="46"/>
      <c r="QZ357" s="46"/>
      <c r="RA357" s="46"/>
      <c r="RB357" s="46"/>
      <c r="RC357" s="46"/>
      <c r="RD357" s="46"/>
      <c r="RE357" s="46"/>
      <c r="RF357" s="46"/>
      <c r="RG357" s="46"/>
      <c r="RH357" s="46"/>
      <c r="RI357" s="46"/>
      <c r="RJ357" s="46"/>
      <c r="RK357" s="46"/>
      <c r="RL357" s="46"/>
      <c r="RM357" s="46"/>
      <c r="RN357" s="46"/>
      <c r="RO357" s="46"/>
      <c r="RP357" s="46"/>
      <c r="RQ357" s="46"/>
      <c r="RR357" s="46"/>
      <c r="RS357" s="46"/>
      <c r="RT357" s="46"/>
      <c r="RU357" s="46"/>
      <c r="RV357" s="46"/>
      <c r="RW357" s="46"/>
      <c r="RX357" s="46"/>
      <c r="RY357" s="46"/>
      <c r="RZ357" s="46"/>
      <c r="SA357" s="46"/>
      <c r="SB357" s="46"/>
      <c r="SC357" s="46"/>
      <c r="SD357" s="46"/>
      <c r="SE357" s="46"/>
      <c r="SF357" s="46"/>
      <c r="SG357" s="46"/>
      <c r="SH357" s="46"/>
      <c r="SI357" s="46"/>
      <c r="SJ357" s="46"/>
      <c r="SK357" s="46"/>
      <c r="SL357" s="46"/>
      <c r="SM357" s="46"/>
      <c r="SN357" s="46"/>
      <c r="SO357" s="46"/>
      <c r="SP357" s="46"/>
      <c r="SQ357" s="46"/>
      <c r="SR357" s="46"/>
      <c r="SS357" s="46"/>
      <c r="ST357" s="46"/>
      <c r="SU357" s="46"/>
      <c r="SV357" s="46"/>
      <c r="SW357" s="46"/>
      <c r="SX357" s="46"/>
      <c r="SY357" s="46"/>
      <c r="SZ357" s="46"/>
      <c r="TA357" s="46"/>
      <c r="TB357" s="46"/>
      <c r="TC357" s="46"/>
      <c r="TD357" s="46"/>
      <c r="TE357" s="46"/>
      <c r="TF357" s="46"/>
      <c r="TG357" s="46"/>
      <c r="TH357" s="46"/>
      <c r="TI357" s="46"/>
      <c r="TJ357" s="46"/>
      <c r="TK357" s="46"/>
      <c r="TL357" s="46"/>
      <c r="TM357" s="46"/>
      <c r="TN357" s="46"/>
      <c r="TO357" s="46"/>
      <c r="TP357" s="46"/>
      <c r="TQ357" s="46"/>
      <c r="TR357" s="46"/>
      <c r="TS357" s="46"/>
      <c r="TT357" s="46"/>
      <c r="TU357" s="46"/>
      <c r="TV357" s="46"/>
      <c r="TW357" s="46"/>
      <c r="TX357" s="46"/>
      <c r="TY357" s="46"/>
      <c r="TZ357" s="46"/>
      <c r="UA357" s="46"/>
      <c r="UB357" s="46"/>
      <c r="UC357" s="46"/>
      <c r="UD357" s="46"/>
      <c r="UE357" s="46"/>
      <c r="UF357" s="46"/>
      <c r="UG357" s="46"/>
      <c r="UH357" s="46"/>
      <c r="UI357" s="46"/>
      <c r="UJ357" s="46"/>
      <c r="UK357" s="46"/>
      <c r="UL357" s="46"/>
      <c r="UM357" s="46"/>
      <c r="UN357" s="46"/>
      <c r="UO357" s="46"/>
      <c r="UP357" s="46"/>
      <c r="UQ357" s="46"/>
      <c r="UR357" s="46"/>
      <c r="US357" s="46"/>
      <c r="UT357" s="46"/>
      <c r="UU357" s="46"/>
      <c r="UV357" s="46"/>
      <c r="UW357" s="46"/>
      <c r="UX357" s="46"/>
      <c r="UY357" s="46"/>
      <c r="UZ357" s="46"/>
      <c r="VA357" s="46"/>
      <c r="VB357" s="46"/>
      <c r="VC357" s="46"/>
      <c r="VD357" s="46"/>
      <c r="VE357" s="46"/>
      <c r="VF357" s="46"/>
      <c r="VG357" s="46"/>
      <c r="VH357" s="46"/>
      <c r="VI357" s="46"/>
      <c r="VJ357" s="46"/>
      <c r="VK357" s="46"/>
      <c r="VL357" s="46"/>
      <c r="VM357" s="46"/>
      <c r="VN357" s="46"/>
      <c r="VO357" s="46"/>
      <c r="VP357" s="46"/>
      <c r="VQ357" s="46"/>
      <c r="VR357" s="46"/>
      <c r="VS357" s="46"/>
      <c r="VT357" s="46"/>
      <c r="VU357" s="46"/>
      <c r="VV357" s="46"/>
      <c r="VW357" s="46"/>
      <c r="VX357" s="46"/>
      <c r="VY357" s="46"/>
      <c r="VZ357" s="46"/>
      <c r="WA357" s="46"/>
      <c r="WB357" s="46"/>
      <c r="WC357" s="46"/>
      <c r="WD357" s="46"/>
      <c r="WE357" s="46"/>
      <c r="WF357" s="46"/>
      <c r="WG357" s="46"/>
      <c r="WH357" s="46"/>
      <c r="WI357" s="46"/>
      <c r="WJ357" s="46"/>
      <c r="WK357" s="46"/>
      <c r="WL357" s="46"/>
      <c r="WM357" s="46"/>
      <c r="WN357" s="46"/>
      <c r="WO357" s="46"/>
      <c r="WP357" s="46"/>
      <c r="WQ357" s="46"/>
      <c r="WR357" s="46"/>
      <c r="WS357" s="46"/>
      <c r="WT357" s="46"/>
      <c r="WU357" s="46"/>
      <c r="WV357" s="46"/>
      <c r="WW357" s="46"/>
      <c r="WX357" s="46"/>
      <c r="WY357" s="46"/>
      <c r="WZ357" s="46"/>
      <c r="XA357" s="46"/>
      <c r="XB357" s="46"/>
      <c r="XC357" s="46"/>
      <c r="XD357" s="46"/>
      <c r="XE357" s="46"/>
      <c r="XF357" s="46"/>
      <c r="XG357" s="46"/>
      <c r="XH357" s="46"/>
      <c r="XI357" s="46"/>
      <c r="XJ357" s="46"/>
      <c r="XK357" s="46"/>
      <c r="XL357" s="46"/>
      <c r="XM357" s="46"/>
      <c r="XN357" s="46"/>
      <c r="XO357" s="46"/>
      <c r="XP357" s="46"/>
      <c r="XQ357" s="46"/>
      <c r="XR357" s="46"/>
      <c r="XS357" s="46"/>
      <c r="XT357" s="46"/>
      <c r="XU357" s="46"/>
      <c r="XV357" s="46"/>
      <c r="XW357" s="46"/>
      <c r="XX357" s="46"/>
      <c r="XY357" s="46"/>
      <c r="XZ357" s="46"/>
      <c r="YA357" s="46"/>
      <c r="YB357" s="46"/>
      <c r="YC357" s="46"/>
      <c r="YD357" s="46"/>
      <c r="YE357" s="46"/>
      <c r="YF357" s="46"/>
      <c r="YG357" s="46"/>
      <c r="YH357" s="46"/>
      <c r="YI357" s="46"/>
      <c r="YJ357" s="46"/>
      <c r="YK357" s="46"/>
      <c r="YL357" s="46"/>
      <c r="YM357" s="46"/>
      <c r="YN357" s="46"/>
      <c r="YO357" s="46"/>
      <c r="YP357" s="46"/>
      <c r="YQ357" s="46"/>
      <c r="YR357" s="46"/>
      <c r="YS357" s="46"/>
      <c r="YT357" s="46"/>
      <c r="YU357" s="46"/>
      <c r="YV357" s="46"/>
      <c r="YW357" s="46"/>
      <c r="YX357" s="46"/>
      <c r="YY357" s="46"/>
      <c r="YZ357" s="46"/>
      <c r="ZA357" s="46"/>
      <c r="ZB357" s="46"/>
      <c r="ZC357" s="46"/>
      <c r="ZD357" s="46"/>
      <c r="ZE357" s="46"/>
      <c r="ZF357" s="46"/>
      <c r="ZG357" s="46"/>
      <c r="ZH357" s="46"/>
      <c r="ZI357" s="46"/>
      <c r="ZJ357" s="46"/>
      <c r="ZK357" s="46"/>
      <c r="ZL357" s="46"/>
      <c r="ZM357" s="46"/>
      <c r="ZN357" s="46"/>
      <c r="ZO357" s="46"/>
      <c r="ZP357" s="46"/>
      <c r="ZQ357" s="46"/>
      <c r="ZR357" s="46"/>
      <c r="ZS357" s="46"/>
      <c r="ZT357" s="46"/>
      <c r="ZU357" s="46"/>
      <c r="ZV357" s="46"/>
      <c r="ZW357" s="46"/>
      <c r="ZX357" s="46"/>
      <c r="ZY357" s="46"/>
      <c r="ZZ357" s="46"/>
      <c r="AAA357" s="46"/>
      <c r="AAB357" s="46"/>
      <c r="AAC357" s="46"/>
      <c r="AAD357" s="46"/>
      <c r="AAE357" s="46"/>
      <c r="AAF357" s="46"/>
      <c r="AAG357" s="46"/>
      <c r="AAH357" s="46"/>
      <c r="AAI357" s="46"/>
      <c r="AAJ357" s="46"/>
      <c r="AAK357" s="46"/>
      <c r="AAL357" s="46"/>
      <c r="AAM357" s="46"/>
      <c r="AAN357" s="46"/>
      <c r="AAO357" s="46"/>
      <c r="AAP357" s="46"/>
      <c r="AAQ357" s="46"/>
      <c r="AAR357" s="46"/>
      <c r="AAS357" s="46"/>
      <c r="AAT357" s="46"/>
      <c r="AAU357" s="46"/>
      <c r="AAV357" s="46"/>
      <c r="AAW357" s="46"/>
      <c r="AAX357" s="46"/>
      <c r="AAY357" s="46"/>
      <c r="AAZ357" s="46"/>
      <c r="ABA357" s="46"/>
      <c r="ABB357" s="46"/>
      <c r="ABC357" s="46"/>
      <c r="ABD357" s="46"/>
      <c r="ABE357" s="46"/>
      <c r="ABF357" s="46"/>
      <c r="ABG357" s="46"/>
      <c r="ABH357" s="46"/>
      <c r="ABI357" s="46"/>
      <c r="ABJ357" s="46"/>
      <c r="ABK357" s="46"/>
      <c r="ABL357" s="46"/>
      <c r="ABM357" s="46"/>
      <c r="ABN357" s="46"/>
      <c r="ABO357" s="46"/>
      <c r="ABP357" s="46"/>
      <c r="ABQ357" s="46"/>
      <c r="ABR357" s="46"/>
      <c r="ABS357" s="46"/>
      <c r="ABT357" s="46"/>
      <c r="ABU357" s="46"/>
      <c r="ABV357" s="46"/>
      <c r="ABW357" s="46"/>
      <c r="ABX357" s="46"/>
      <c r="ABY357" s="46"/>
      <c r="ABZ357" s="46"/>
      <c r="ACA357" s="46"/>
      <c r="ACB357" s="46"/>
      <c r="ACC357" s="46"/>
      <c r="ACD357" s="46"/>
      <c r="ACE357" s="46"/>
      <c r="ACF357" s="46"/>
      <c r="ACG357" s="46"/>
      <c r="ACH357" s="46"/>
      <c r="ACI357" s="46"/>
      <c r="ACJ357" s="46"/>
      <c r="ACK357" s="46"/>
      <c r="ACL357" s="46"/>
      <c r="ACM357" s="46"/>
      <c r="ACN357" s="46"/>
      <c r="ACO357" s="46"/>
      <c r="ACP357" s="46"/>
      <c r="ACQ357" s="46"/>
      <c r="ACR357" s="46"/>
      <c r="ACS357" s="46"/>
      <c r="ACT357" s="46"/>
      <c r="ACU357" s="46"/>
      <c r="ACV357" s="46"/>
      <c r="ACW357" s="46"/>
      <c r="ACX357" s="46"/>
      <c r="ACY357" s="46"/>
      <c r="ACZ357" s="46"/>
      <c r="ADA357" s="46"/>
      <c r="ADB357" s="46"/>
      <c r="ADC357" s="46"/>
      <c r="ADD357" s="46"/>
      <c r="ADE357" s="46"/>
      <c r="ADF357" s="46"/>
      <c r="ADG357" s="46"/>
      <c r="ADH357" s="46"/>
      <c r="ADI357" s="46"/>
      <c r="ADJ357" s="46"/>
      <c r="ADK357" s="46"/>
      <c r="ADL357" s="46"/>
      <c r="ADM357" s="46"/>
      <c r="ADN357" s="46"/>
      <c r="ADO357" s="46"/>
      <c r="ADP357" s="46"/>
      <c r="ADQ357" s="46"/>
      <c r="ADR357" s="46"/>
      <c r="ADS357" s="46"/>
      <c r="ADT357" s="46"/>
      <c r="ADU357" s="46"/>
      <c r="ADV357" s="46"/>
      <c r="ADW357" s="46"/>
      <c r="ADX357" s="46"/>
      <c r="ADY357" s="46"/>
      <c r="ADZ357" s="46"/>
      <c r="AEA357" s="46"/>
      <c r="AEB357" s="46"/>
      <c r="AEC357" s="46"/>
      <c r="AED357" s="46"/>
      <c r="AEE357" s="46"/>
      <c r="AEF357" s="46"/>
      <c r="AEG357" s="46"/>
      <c r="AEH357" s="46"/>
      <c r="AEI357" s="46"/>
      <c r="AEJ357" s="46"/>
      <c r="AEK357" s="46"/>
      <c r="AEL357" s="46"/>
      <c r="AEM357" s="46"/>
      <c r="AEN357" s="46"/>
      <c r="AEO357" s="46"/>
      <c r="AEP357" s="46"/>
      <c r="AEQ357" s="46"/>
      <c r="AER357" s="46"/>
      <c r="AES357" s="46"/>
      <c r="AET357" s="46"/>
      <c r="AEU357" s="46"/>
      <c r="AEV357" s="46"/>
      <c r="AEW357" s="46"/>
      <c r="AEX357" s="46"/>
      <c r="AEY357" s="46"/>
      <c r="AEZ357" s="46"/>
      <c r="AFA357" s="46"/>
      <c r="AFB357" s="46"/>
      <c r="AFC357" s="46"/>
      <c r="AFD357" s="46"/>
      <c r="AFE357" s="46"/>
      <c r="AFF357" s="46"/>
      <c r="AFG357" s="46"/>
      <c r="AFH357" s="46"/>
      <c r="AFI357" s="46"/>
      <c r="AFJ357" s="46"/>
      <c r="AFK357" s="46"/>
      <c r="AFL357" s="46"/>
      <c r="AFM357" s="46"/>
      <c r="AFN357" s="46"/>
      <c r="AFO357" s="46"/>
      <c r="AFP357" s="46"/>
      <c r="AFQ357" s="46"/>
      <c r="AFR357" s="46"/>
      <c r="AFS357" s="46"/>
      <c r="AFT357" s="46"/>
      <c r="AFU357" s="46"/>
      <c r="AFV357" s="46"/>
      <c r="AFW357" s="46"/>
      <c r="AFX357" s="46"/>
      <c r="AFY357" s="46"/>
      <c r="AFZ357" s="46"/>
      <c r="AGA357" s="46"/>
      <c r="AGB357" s="46"/>
      <c r="AGC357" s="46"/>
      <c r="AGD357" s="46"/>
      <c r="AGE357" s="46"/>
      <c r="AGF357" s="46"/>
      <c r="AGG357" s="46"/>
      <c r="AGH357" s="46"/>
      <c r="AGI357" s="46"/>
      <c r="AGJ357" s="46"/>
      <c r="AGK357" s="46"/>
      <c r="AGL357" s="46"/>
      <c r="AGM357" s="46"/>
      <c r="AGN357" s="46"/>
      <c r="AGO357" s="46"/>
      <c r="AGP357" s="46"/>
      <c r="AGQ357" s="46"/>
      <c r="AGR357" s="46"/>
      <c r="AGS357" s="46"/>
      <c r="AGT357" s="46"/>
      <c r="AGU357" s="46"/>
      <c r="AGV357" s="46"/>
      <c r="AGW357" s="46"/>
      <c r="AGX357" s="46"/>
      <c r="AGY357" s="46"/>
      <c r="AGZ357" s="46"/>
      <c r="AHA357" s="46"/>
      <c r="AHB357" s="46"/>
      <c r="AHC357" s="46"/>
      <c r="AHD357" s="46"/>
      <c r="AHE357" s="46"/>
      <c r="AHF357" s="46"/>
      <c r="AHG357" s="46"/>
      <c r="AHH357" s="46"/>
      <c r="AHI357" s="46"/>
      <c r="AHJ357" s="46"/>
      <c r="AHK357" s="46"/>
      <c r="AHL357" s="46"/>
      <c r="AHM357" s="46"/>
      <c r="AHN357" s="46"/>
      <c r="AHO357" s="46"/>
      <c r="AHP357" s="46"/>
      <c r="AHQ357" s="46"/>
      <c r="AHR357" s="46"/>
      <c r="AHS357" s="46"/>
      <c r="AHT357" s="46"/>
      <c r="AHU357" s="46"/>
      <c r="AHV357" s="46"/>
      <c r="AHW357" s="46"/>
      <c r="AHX357" s="46"/>
      <c r="AHY357" s="46"/>
      <c r="AHZ357" s="46"/>
      <c r="AIA357" s="46"/>
      <c r="AIB357" s="46"/>
      <c r="AIC357" s="46"/>
      <c r="AID357" s="46"/>
      <c r="AIE357" s="46"/>
      <c r="AIF357" s="46"/>
      <c r="AIG357" s="46"/>
      <c r="AIH357" s="46"/>
      <c r="AII357" s="46"/>
      <c r="AIJ357" s="46"/>
      <c r="AIK357" s="46"/>
      <c r="AIL357" s="46"/>
      <c r="AIM357" s="46"/>
      <c r="AIN357" s="46"/>
      <c r="AIO357" s="46"/>
      <c r="AIP357" s="46"/>
      <c r="AIQ357" s="46"/>
      <c r="AIR357" s="46"/>
      <c r="AIS357" s="46"/>
      <c r="AIT357" s="46"/>
      <c r="AIU357" s="46"/>
      <c r="AIV357" s="46"/>
      <c r="AIW357" s="46"/>
      <c r="AIX357" s="46"/>
      <c r="AIY357" s="46"/>
      <c r="AIZ357" s="46"/>
      <c r="AJA357" s="46"/>
      <c r="AJB357" s="46"/>
      <c r="AJC357" s="46"/>
      <c r="AJD357" s="46"/>
      <c r="AJE357" s="46"/>
      <c r="AJF357" s="46"/>
      <c r="AJG357" s="46"/>
      <c r="AJH357" s="46"/>
      <c r="AJI357" s="46"/>
      <c r="AJJ357" s="46"/>
      <c r="AJK357" s="46"/>
      <c r="AJL357" s="46"/>
      <c r="AJM357" s="46"/>
      <c r="AJN357" s="46"/>
      <c r="AJO357" s="46"/>
      <c r="AJP357" s="46"/>
      <c r="AJQ357" s="46"/>
      <c r="AJR357" s="46"/>
      <c r="AJS357" s="46"/>
      <c r="AJT357" s="46"/>
      <c r="AJU357" s="46"/>
      <c r="AJV357" s="46"/>
      <c r="AJW357" s="46"/>
      <c r="AJX357" s="46"/>
      <c r="AJY357" s="46"/>
      <c r="AJZ357" s="46"/>
      <c r="AKA357" s="46"/>
      <c r="AKB357" s="46"/>
      <c r="AKC357" s="46"/>
      <c r="AKD357" s="46"/>
      <c r="AKE357" s="46"/>
      <c r="AKF357" s="46"/>
      <c r="AKG357" s="46"/>
      <c r="AKH357" s="46"/>
      <c r="AKI357" s="46"/>
      <c r="AKJ357" s="46"/>
      <c r="AKK357" s="46"/>
      <c r="AKL357" s="46"/>
      <c r="AKM357" s="46"/>
      <c r="AKN357" s="46"/>
      <c r="AKO357" s="46"/>
      <c r="AKP357" s="46"/>
      <c r="AKQ357" s="46"/>
      <c r="AKR357" s="46"/>
      <c r="AKS357" s="46"/>
      <c r="AKT357" s="46"/>
      <c r="AKU357" s="46"/>
      <c r="AKV357" s="46"/>
      <c r="AKW357" s="46"/>
      <c r="AKX357" s="46"/>
      <c r="AKY357" s="46"/>
      <c r="AKZ357" s="46"/>
      <c r="ALA357" s="46"/>
      <c r="ALB357" s="46"/>
      <c r="ALC357" s="46"/>
      <c r="ALD357" s="46"/>
      <c r="ALE357" s="46"/>
      <c r="ALF357" s="46"/>
      <c r="ALG357" s="46"/>
      <c r="ALH357" s="46"/>
      <c r="ALI357" s="46"/>
      <c r="ALJ357" s="46"/>
      <c r="ALK357" s="46"/>
      <c r="ALL357" s="46"/>
      <c r="ALM357" s="46"/>
      <c r="ALN357" s="46"/>
      <c r="ALO357" s="46"/>
      <c r="ALP357" s="46"/>
      <c r="ALQ357" s="46"/>
      <c r="ALR357" s="46"/>
      <c r="ALS357" s="46"/>
      <c r="ALT357" s="46"/>
      <c r="ALU357" s="46"/>
      <c r="ALV357" s="46"/>
      <c r="ALW357" s="46"/>
      <c r="ALX357" s="46"/>
      <c r="ALY357" s="46"/>
      <c r="ALZ357" s="46"/>
      <c r="AMA357" s="46"/>
      <c r="AMB357" s="46"/>
      <c r="AMC357" s="46"/>
      <c r="AMD357" s="46"/>
      <c r="AME357" s="46"/>
      <c r="AMF357" s="46"/>
      <c r="AMG357" s="46"/>
      <c r="AMH357" s="46"/>
      <c r="AMI357" s="46"/>
      <c r="AMJ357" s="46"/>
      <c r="AMK357" s="46"/>
      <c r="AML357" s="46"/>
      <c r="AMM357" s="46"/>
      <c r="AMN357" s="46"/>
      <c r="AMO357" s="46"/>
      <c r="AMP357" s="46"/>
      <c r="AMQ357" s="46"/>
      <c r="AMR357" s="46"/>
      <c r="AMS357" s="46"/>
      <c r="AMT357" s="46"/>
      <c r="AMU357" s="46"/>
      <c r="AMV357" s="46"/>
      <c r="AMW357" s="46"/>
      <c r="AMX357" s="46"/>
      <c r="AMY357" s="46"/>
      <c r="AMZ357" s="46"/>
      <c r="ANA357" s="46"/>
      <c r="ANB357" s="46"/>
      <c r="ANC357" s="46"/>
      <c r="AND357" s="46"/>
      <c r="ANE357" s="46"/>
      <c r="ANF357" s="46"/>
      <c r="ANG357" s="46"/>
      <c r="ANH357" s="46"/>
      <c r="ANI357" s="46"/>
      <c r="ANJ357" s="46"/>
      <c r="ANK357" s="46"/>
      <c r="ANL357" s="46"/>
      <c r="ANM357" s="46"/>
      <c r="ANN357" s="46"/>
      <c r="ANO357" s="46"/>
      <c r="ANP357" s="46"/>
      <c r="ANQ357" s="46"/>
      <c r="ANR357" s="46"/>
      <c r="ANS357" s="46"/>
      <c r="ANT357" s="46"/>
      <c r="ANU357" s="46"/>
      <c r="ANV357" s="46"/>
      <c r="ANW357" s="46"/>
      <c r="ANX357" s="46"/>
      <c r="ANY357" s="46"/>
      <c r="ANZ357" s="46"/>
      <c r="AOA357" s="46"/>
      <c r="AOB357" s="46"/>
      <c r="AOC357" s="46"/>
      <c r="AOD357" s="46"/>
      <c r="AOE357" s="46"/>
      <c r="AOF357" s="46"/>
      <c r="AOG357" s="46"/>
      <c r="AOH357" s="46"/>
      <c r="AOI357" s="46"/>
      <c r="AOJ357" s="46"/>
      <c r="AOK357" s="46"/>
      <c r="AOL357" s="46"/>
      <c r="AOM357" s="46"/>
      <c r="AON357" s="46"/>
      <c r="AOO357" s="46"/>
      <c r="AOP357" s="46"/>
      <c r="AOQ357" s="46"/>
      <c r="AOR357" s="46"/>
      <c r="AOS357" s="46"/>
      <c r="AOT357" s="46"/>
      <c r="AOU357" s="46"/>
      <c r="AOV357" s="46"/>
      <c r="AOW357" s="46"/>
      <c r="AOX357" s="46"/>
      <c r="AOY357" s="46"/>
      <c r="AOZ357" s="46"/>
      <c r="APA357" s="46"/>
      <c r="APB357" s="46"/>
      <c r="APC357" s="46"/>
      <c r="APD357" s="46"/>
      <c r="APE357" s="46"/>
      <c r="APF357" s="46"/>
      <c r="APG357" s="46"/>
      <c r="APH357" s="46"/>
      <c r="API357" s="46"/>
      <c r="APJ357" s="46"/>
      <c r="APK357" s="46"/>
      <c r="APL357" s="46"/>
      <c r="APM357" s="46"/>
      <c r="APN357" s="46"/>
      <c r="APO357" s="46"/>
      <c r="APP357" s="46"/>
      <c r="APQ357" s="46"/>
      <c r="APR357" s="46"/>
      <c r="APS357" s="46"/>
      <c r="APT357" s="46"/>
      <c r="APU357" s="46"/>
      <c r="APV357" s="46"/>
      <c r="APW357" s="46"/>
      <c r="APX357" s="46"/>
      <c r="APY357" s="46"/>
      <c r="APZ357" s="46"/>
      <c r="AQA357" s="46"/>
      <c r="AQB357" s="46"/>
      <c r="AQC357" s="46"/>
      <c r="AQD357" s="46"/>
      <c r="AQE357" s="46"/>
      <c r="AQF357" s="46"/>
      <c r="AQG357" s="46"/>
      <c r="AQH357" s="46"/>
      <c r="AQI357" s="46"/>
      <c r="AQJ357" s="46"/>
      <c r="AQK357" s="46"/>
      <c r="AQL357" s="46"/>
      <c r="AQM357" s="46"/>
      <c r="AQN357" s="46"/>
      <c r="AQO357" s="46"/>
      <c r="AQP357" s="46"/>
      <c r="AQQ357" s="46"/>
      <c r="AQR357" s="46"/>
      <c r="AQS357" s="46"/>
      <c r="AQT357" s="46"/>
      <c r="AQU357" s="46"/>
      <c r="AQV357" s="46"/>
      <c r="AQW357" s="46"/>
      <c r="AQX357" s="46"/>
      <c r="AQY357" s="46"/>
      <c r="AQZ357" s="46"/>
      <c r="ARA357" s="46"/>
      <c r="ARB357" s="46"/>
      <c r="ARC357" s="46"/>
      <c r="ARD357" s="46"/>
      <c r="ARE357" s="46"/>
      <c r="ARF357" s="46"/>
      <c r="ARG357" s="46"/>
      <c r="ARH357" s="46"/>
      <c r="ARI357" s="46"/>
      <c r="ARJ357" s="46"/>
      <c r="ARK357" s="46"/>
      <c r="ARL357" s="46"/>
      <c r="ARM357" s="46"/>
      <c r="ARN357" s="46"/>
      <c r="ARO357" s="46"/>
      <c r="ARP357" s="46"/>
      <c r="ARQ357" s="46"/>
      <c r="ARR357" s="46"/>
      <c r="ARS357" s="46"/>
      <c r="ART357" s="46"/>
      <c r="ARU357" s="46"/>
      <c r="ARV357" s="46"/>
      <c r="ARW357" s="46"/>
      <c r="ARX357" s="46"/>
      <c r="ARY357" s="46"/>
      <c r="ARZ357" s="46"/>
      <c r="ASA357" s="46"/>
      <c r="ASB357" s="46"/>
      <c r="ASC357" s="46"/>
      <c r="ASD357" s="46"/>
      <c r="ASE357" s="46"/>
      <c r="ASF357" s="46"/>
      <c r="ASG357" s="46"/>
      <c r="ASH357" s="46"/>
      <c r="ASI357" s="46"/>
      <c r="ASJ357" s="46"/>
      <c r="ASK357" s="46"/>
      <c r="ASL357" s="46"/>
      <c r="ASM357" s="46"/>
      <c r="ASN357" s="46"/>
      <c r="ASO357" s="46"/>
      <c r="ASP357" s="46"/>
      <c r="ASQ357" s="46"/>
      <c r="ASR357" s="46"/>
      <c r="ASS357" s="46"/>
      <c r="AST357" s="46"/>
      <c r="ASU357" s="46"/>
      <c r="ASV357" s="46"/>
      <c r="ASW357" s="46"/>
      <c r="ASX357" s="46"/>
      <c r="ASY357" s="46"/>
      <c r="ASZ357" s="46"/>
      <c r="ATA357" s="46"/>
      <c r="ATB357" s="46"/>
      <c r="ATC357" s="46"/>
      <c r="ATD357" s="46"/>
      <c r="ATE357" s="46"/>
      <c r="ATF357" s="46"/>
      <c r="ATG357" s="46"/>
      <c r="ATH357" s="46"/>
      <c r="ATI357" s="46"/>
      <c r="ATJ357" s="46"/>
      <c r="ATK357" s="46"/>
      <c r="ATL357" s="46"/>
      <c r="ATM357" s="46"/>
      <c r="ATN357" s="46"/>
      <c r="ATO357" s="46"/>
      <c r="ATP357" s="46"/>
      <c r="ATQ357" s="46"/>
      <c r="ATR357" s="46"/>
      <c r="ATS357" s="46"/>
      <c r="ATT357" s="46"/>
      <c r="ATU357" s="46"/>
      <c r="ATV357" s="46"/>
      <c r="ATW357" s="46"/>
      <c r="ATX357" s="46"/>
      <c r="ATY357" s="46"/>
      <c r="ATZ357" s="46"/>
      <c r="AUA357" s="46"/>
      <c r="AUB357" s="46"/>
      <c r="AUC357" s="46"/>
      <c r="AUD357" s="46"/>
      <c r="AUE357" s="46"/>
      <c r="AUF357" s="46"/>
      <c r="AUG357" s="46"/>
      <c r="AUH357" s="46"/>
      <c r="AUI357" s="46"/>
      <c r="AUJ357" s="46"/>
      <c r="AUK357" s="46"/>
      <c r="AUL357" s="46"/>
      <c r="AUM357" s="46"/>
      <c r="AUN357" s="46"/>
      <c r="AUO357" s="46"/>
      <c r="AUP357" s="46"/>
      <c r="AUQ357" s="46"/>
      <c r="AUR357" s="46"/>
      <c r="AUS357" s="46"/>
      <c r="AUT357" s="46"/>
      <c r="AUU357" s="46"/>
      <c r="AUV357" s="46"/>
      <c r="AUW357" s="46"/>
      <c r="AUX357" s="46"/>
      <c r="AUY357" s="46"/>
      <c r="AUZ357" s="46"/>
      <c r="AVA357" s="46"/>
      <c r="AVB357" s="46"/>
      <c r="AVC357" s="46"/>
      <c r="AVD357" s="46"/>
      <c r="AVE357" s="46"/>
      <c r="AVF357" s="46"/>
      <c r="AVG357" s="46"/>
      <c r="AVH357" s="46"/>
      <c r="AVI357" s="46"/>
      <c r="AVJ357" s="46"/>
      <c r="AVK357" s="46"/>
      <c r="AVL357" s="46"/>
      <c r="AVM357" s="46"/>
      <c r="AVN357" s="46"/>
      <c r="AVO357" s="46"/>
      <c r="AVP357" s="46"/>
      <c r="AVQ357" s="46"/>
      <c r="AVR357" s="46"/>
      <c r="AVS357" s="46"/>
      <c r="AVT357" s="46"/>
      <c r="AVU357" s="46"/>
      <c r="AVV357" s="46"/>
      <c r="AVW357" s="46"/>
      <c r="AVX357" s="46"/>
      <c r="AVY357" s="46"/>
      <c r="AVZ357" s="46"/>
      <c r="AWA357" s="46"/>
      <c r="AWB357" s="46"/>
      <c r="AWC357" s="46"/>
      <c r="AWD357" s="46"/>
      <c r="AWE357" s="46"/>
      <c r="AWF357" s="46"/>
      <c r="AWG357" s="46"/>
      <c r="AWH357" s="46"/>
      <c r="AWI357" s="46"/>
      <c r="AWJ357" s="46"/>
      <c r="AWK357" s="46"/>
      <c r="AWL357" s="46"/>
      <c r="AWM357" s="46"/>
      <c r="AWN357" s="46"/>
      <c r="AWO357" s="46"/>
      <c r="AWP357" s="46"/>
      <c r="AWQ357" s="46"/>
      <c r="AWR357" s="46"/>
      <c r="AWS357" s="46"/>
      <c r="AWT357" s="46"/>
      <c r="AWU357" s="46"/>
      <c r="AWV357" s="46"/>
      <c r="AWW357" s="46"/>
      <c r="AWX357" s="46"/>
      <c r="AWY357" s="46"/>
      <c r="AWZ357" s="46"/>
      <c r="AXA357" s="46"/>
      <c r="AXB357" s="46"/>
      <c r="AXC357" s="46"/>
      <c r="AXD357" s="46"/>
      <c r="AXE357" s="46"/>
      <c r="AXF357" s="46"/>
      <c r="AXG357" s="46"/>
      <c r="AXH357" s="46"/>
      <c r="AXI357" s="46"/>
      <c r="AXJ357" s="46"/>
      <c r="AXK357" s="46"/>
      <c r="AXL357" s="46"/>
      <c r="AXM357" s="46"/>
      <c r="AXN357" s="46"/>
      <c r="AXO357" s="46"/>
      <c r="AXP357" s="46"/>
      <c r="AXQ357" s="46"/>
      <c r="AXR357" s="46"/>
      <c r="AXS357" s="46"/>
      <c r="AXT357" s="46"/>
      <c r="AXU357" s="46"/>
      <c r="AXV357" s="46"/>
      <c r="AXW357" s="46"/>
      <c r="AXX357" s="46"/>
      <c r="AXY357" s="46"/>
      <c r="AXZ357" s="46"/>
      <c r="AYA357" s="46"/>
      <c r="AYB357" s="46"/>
      <c r="AYC357" s="46"/>
      <c r="AYD357" s="46"/>
      <c r="AYE357" s="46"/>
      <c r="AYF357" s="46"/>
      <c r="AYG357" s="46"/>
      <c r="AYH357" s="46"/>
      <c r="AYI357" s="46"/>
      <c r="AYJ357" s="46"/>
      <c r="AYK357" s="46"/>
      <c r="AYL357" s="46"/>
      <c r="AYM357" s="46"/>
      <c r="AYN357" s="46"/>
      <c r="AYO357" s="46"/>
      <c r="AYP357" s="46"/>
      <c r="AYQ357" s="46"/>
      <c r="AYR357" s="46"/>
      <c r="AYS357" s="46"/>
      <c r="AYT357" s="46"/>
      <c r="AYU357" s="46"/>
      <c r="AYV357" s="46"/>
      <c r="AYW357" s="46"/>
      <c r="AYX357" s="46"/>
      <c r="AYY357" s="46"/>
      <c r="AYZ357" s="46"/>
      <c r="AZA357" s="46"/>
      <c r="AZB357" s="46"/>
      <c r="AZC357" s="46"/>
      <c r="AZD357" s="46"/>
      <c r="AZE357" s="46"/>
      <c r="AZF357" s="46"/>
      <c r="AZG357" s="46"/>
      <c r="AZH357" s="46"/>
      <c r="AZI357" s="46"/>
      <c r="AZJ357" s="46"/>
      <c r="AZK357" s="46"/>
      <c r="AZL357" s="46"/>
      <c r="AZM357" s="46"/>
      <c r="AZN357" s="46"/>
      <c r="AZO357" s="46"/>
      <c r="AZP357" s="46"/>
      <c r="AZQ357" s="46"/>
      <c r="AZR357" s="46"/>
      <c r="AZS357" s="46"/>
      <c r="AZT357" s="46"/>
      <c r="AZU357" s="46"/>
      <c r="AZV357" s="46"/>
      <c r="AZW357" s="46"/>
      <c r="AZX357" s="46"/>
      <c r="AZY357" s="46"/>
      <c r="AZZ357" s="46"/>
      <c r="BAA357" s="46"/>
      <c r="BAB357" s="46"/>
      <c r="BAC357" s="46"/>
      <c r="BAD357" s="46"/>
      <c r="BAE357" s="46"/>
      <c r="BAF357" s="46"/>
      <c r="BAG357" s="46"/>
      <c r="BAH357" s="46"/>
      <c r="BAI357" s="46"/>
      <c r="BAJ357" s="46"/>
      <c r="BAK357" s="46"/>
      <c r="BAL357" s="46"/>
      <c r="BAM357" s="46"/>
      <c r="BAN357" s="46"/>
      <c r="BAO357" s="46"/>
      <c r="BAP357" s="46"/>
      <c r="BAQ357" s="46"/>
      <c r="BAR357" s="46"/>
      <c r="BAS357" s="46"/>
      <c r="BAT357" s="46"/>
      <c r="BAU357" s="46"/>
      <c r="BAV357" s="46"/>
      <c r="BAW357" s="46"/>
      <c r="BAX357" s="46"/>
      <c r="BAY357" s="46"/>
      <c r="BAZ357" s="46"/>
      <c r="BBA357" s="46"/>
      <c r="BBB357" s="46"/>
      <c r="BBC357" s="46"/>
      <c r="BBD357" s="46"/>
      <c r="BBE357" s="46"/>
      <c r="BBF357" s="46"/>
      <c r="BBG357" s="46"/>
      <c r="BBH357" s="46"/>
      <c r="BBI357" s="46"/>
      <c r="BBJ357" s="46"/>
      <c r="BBK357" s="46"/>
      <c r="BBL357" s="46"/>
      <c r="BBM357" s="46"/>
      <c r="BBN357" s="46"/>
      <c r="BBO357" s="46"/>
      <c r="BBP357" s="46"/>
      <c r="BBQ357" s="46"/>
      <c r="BBR357" s="46"/>
      <c r="BBS357" s="46"/>
      <c r="BBT357" s="46"/>
      <c r="BBU357" s="46"/>
      <c r="BBV357" s="46"/>
      <c r="BBW357" s="46"/>
      <c r="BBX357" s="46"/>
      <c r="BBY357" s="46"/>
      <c r="BBZ357" s="46"/>
      <c r="BCA357" s="46"/>
      <c r="BCB357" s="46"/>
      <c r="BCC357" s="46"/>
      <c r="BCD357" s="46"/>
      <c r="BCE357" s="46"/>
      <c r="BCF357" s="46"/>
      <c r="BCG357" s="46"/>
      <c r="BCH357" s="46"/>
      <c r="BCI357" s="46"/>
      <c r="BCJ357" s="46"/>
      <c r="BCK357" s="46"/>
      <c r="BCL357" s="46"/>
      <c r="BCM357" s="46"/>
      <c r="BCN357" s="46"/>
      <c r="BCO357" s="46"/>
      <c r="BCP357" s="46"/>
      <c r="BCQ357" s="46"/>
      <c r="BCR357" s="46"/>
      <c r="BCS357" s="46"/>
      <c r="BCT357" s="46"/>
      <c r="BCU357" s="46"/>
      <c r="BCV357" s="46"/>
      <c r="BCW357" s="46"/>
      <c r="BCX357" s="46"/>
      <c r="BCY357" s="46"/>
      <c r="BCZ357" s="46"/>
      <c r="BDA357" s="46"/>
      <c r="BDB357" s="46"/>
      <c r="BDC357" s="46"/>
      <c r="BDD357" s="46"/>
      <c r="BDE357" s="46"/>
      <c r="BDF357" s="46"/>
      <c r="BDG357" s="46"/>
      <c r="BDH357" s="46"/>
      <c r="BDI357" s="46"/>
      <c r="BDJ357" s="46"/>
      <c r="BDK357" s="46"/>
      <c r="BDL357" s="46"/>
      <c r="BDM357" s="46"/>
      <c r="BDN357" s="46"/>
      <c r="BDO357" s="46"/>
      <c r="BDP357" s="46"/>
      <c r="BDQ357" s="46"/>
      <c r="BDR357" s="46"/>
      <c r="BDS357" s="46"/>
      <c r="BDT357" s="46"/>
      <c r="BDU357" s="46"/>
      <c r="BDV357" s="46"/>
      <c r="BDW357" s="46"/>
      <c r="BDX357" s="46"/>
      <c r="BDY357" s="46"/>
      <c r="BDZ357" s="46"/>
      <c r="BEA357" s="46"/>
      <c r="BEB357" s="46"/>
      <c r="BEC357" s="46"/>
      <c r="BED357" s="46"/>
      <c r="BEE357" s="46"/>
      <c r="BEF357" s="46"/>
      <c r="BEG357" s="46"/>
      <c r="BEH357" s="46"/>
      <c r="BEI357" s="46"/>
      <c r="BEJ357" s="46"/>
      <c r="BEK357" s="46"/>
      <c r="BEL357" s="46"/>
      <c r="BEM357" s="46"/>
      <c r="BEN357" s="46"/>
      <c r="BEO357" s="46"/>
      <c r="BEP357" s="46"/>
      <c r="BEQ357" s="46"/>
      <c r="BER357" s="46"/>
      <c r="BES357" s="46"/>
      <c r="BET357" s="46"/>
      <c r="BEU357" s="46"/>
      <c r="BEV357" s="46"/>
      <c r="BEW357" s="46"/>
      <c r="BEX357" s="46"/>
      <c r="BEY357" s="46"/>
      <c r="BEZ357" s="46"/>
      <c r="BFA357" s="46"/>
      <c r="BFB357" s="46"/>
      <c r="BFC357" s="46"/>
      <c r="BFD357" s="46"/>
      <c r="BFE357" s="46"/>
      <c r="BFF357" s="46"/>
      <c r="BFG357" s="46"/>
      <c r="BFH357" s="46"/>
      <c r="BFI357" s="46"/>
      <c r="BFJ357" s="46"/>
      <c r="BFK357" s="46"/>
      <c r="BFL357" s="46"/>
      <c r="BFM357" s="46"/>
      <c r="BFN357" s="46"/>
      <c r="BFO357" s="46"/>
      <c r="BFP357" s="46"/>
      <c r="BFQ357" s="46"/>
      <c r="BFR357" s="46"/>
      <c r="BFS357" s="46"/>
      <c r="BFT357" s="46"/>
      <c r="BFU357" s="46"/>
      <c r="BFV357" s="46"/>
      <c r="BFW357" s="46"/>
      <c r="BFX357" s="46"/>
      <c r="BFY357" s="46"/>
      <c r="BFZ357" s="46"/>
      <c r="BGA357" s="46"/>
      <c r="BGB357" s="46"/>
      <c r="BGC357" s="46"/>
      <c r="BGD357" s="46"/>
      <c r="BGE357" s="46"/>
      <c r="BGF357" s="46"/>
      <c r="BGG357" s="46"/>
      <c r="BGH357" s="46"/>
      <c r="BGI357" s="46"/>
      <c r="BGJ357" s="46"/>
      <c r="BGK357" s="46"/>
      <c r="BGL357" s="46"/>
      <c r="BGM357" s="46"/>
      <c r="BGN357" s="46"/>
      <c r="BGO357" s="46"/>
      <c r="BGP357" s="46"/>
      <c r="BGQ357" s="46"/>
      <c r="BGR357" s="46"/>
      <c r="BGS357" s="46"/>
      <c r="BGT357" s="46"/>
      <c r="BGU357" s="46"/>
      <c r="BGV357" s="46"/>
      <c r="BGW357" s="46"/>
      <c r="BGX357" s="46"/>
      <c r="BGY357" s="46"/>
      <c r="BGZ357" s="46"/>
      <c r="BHA357" s="46"/>
      <c r="BHB357" s="46"/>
      <c r="BHC357" s="46"/>
      <c r="BHD357" s="46"/>
      <c r="BHE357" s="46"/>
      <c r="BHF357" s="46"/>
      <c r="BHG357" s="46"/>
      <c r="BHH357" s="46"/>
      <c r="BHI357" s="46"/>
      <c r="BHJ357" s="46"/>
      <c r="BHK357" s="46"/>
      <c r="BHL357" s="46"/>
      <c r="BHM357" s="46"/>
      <c r="BHN357" s="46"/>
      <c r="BHO357" s="46"/>
      <c r="BHP357" s="46"/>
      <c r="BHQ357" s="46"/>
      <c r="BHR357" s="46"/>
      <c r="BHS357" s="46"/>
      <c r="BHT357" s="46"/>
      <c r="BHU357" s="46"/>
      <c r="BHV357" s="46"/>
      <c r="BHW357" s="46"/>
      <c r="BHX357" s="46"/>
      <c r="BHY357" s="46"/>
      <c r="BHZ357" s="46"/>
      <c r="BIA357" s="46"/>
      <c r="BIB357" s="46"/>
      <c r="BIC357" s="46"/>
      <c r="BID357" s="46"/>
      <c r="BIE357" s="46"/>
      <c r="BIF357" s="46"/>
      <c r="BIG357" s="46"/>
      <c r="BIH357" s="46"/>
      <c r="BII357" s="46"/>
      <c r="BIJ357" s="46"/>
      <c r="BIK357" s="46"/>
      <c r="BIL357" s="46"/>
      <c r="BIM357" s="46"/>
      <c r="BIN357" s="46"/>
      <c r="BIO357" s="46"/>
      <c r="BIP357" s="46"/>
      <c r="BIQ357" s="46"/>
      <c r="BIR357" s="46"/>
      <c r="BIS357" s="46"/>
      <c r="BIT357" s="46"/>
      <c r="BIU357" s="46"/>
      <c r="BIV357" s="46"/>
      <c r="BIW357" s="46"/>
      <c r="BIX357" s="46"/>
      <c r="BIY357" s="46"/>
      <c r="BIZ357" s="46"/>
      <c r="BJA357" s="46"/>
      <c r="BJB357" s="46"/>
      <c r="BJC357" s="46"/>
      <c r="BJD357" s="46"/>
      <c r="BJE357" s="46"/>
      <c r="BJF357" s="46"/>
      <c r="BJG357" s="46"/>
      <c r="BJH357" s="46"/>
      <c r="BJI357" s="46"/>
      <c r="BJJ357" s="46"/>
      <c r="BJK357" s="46"/>
      <c r="BJL357" s="46"/>
      <c r="BJM357" s="46"/>
      <c r="BJN357" s="46"/>
      <c r="BJO357" s="46"/>
      <c r="BJP357" s="46"/>
      <c r="BJQ357" s="46"/>
      <c r="BJR357" s="46"/>
      <c r="BJS357" s="46"/>
      <c r="BJT357" s="46"/>
      <c r="BJU357" s="46"/>
      <c r="BJV357" s="46"/>
      <c r="BJW357" s="46"/>
      <c r="BJX357" s="46"/>
      <c r="BJY357" s="46"/>
      <c r="BJZ357" s="46"/>
      <c r="BKA357" s="46"/>
      <c r="BKB357" s="46"/>
      <c r="BKC357" s="46"/>
      <c r="BKD357" s="46"/>
      <c r="BKE357" s="46"/>
      <c r="BKF357" s="46"/>
      <c r="BKG357" s="46"/>
      <c r="BKH357" s="46"/>
      <c r="BKI357" s="46"/>
      <c r="BKJ357" s="46"/>
      <c r="BKK357" s="46"/>
      <c r="BKL357" s="46"/>
      <c r="BKM357" s="46"/>
      <c r="BKN357" s="46"/>
      <c r="BKO357" s="46"/>
      <c r="BKP357" s="46"/>
      <c r="BKQ357" s="46"/>
      <c r="BKR357" s="46"/>
      <c r="BKS357" s="46"/>
      <c r="BKT357" s="46"/>
      <c r="BKU357" s="46"/>
      <c r="BKV357" s="46"/>
      <c r="BKW357" s="46"/>
      <c r="BKX357" s="46"/>
      <c r="BKY357" s="46"/>
      <c r="BKZ357" s="46"/>
      <c r="BLA357" s="46"/>
      <c r="BLB357" s="46"/>
      <c r="BLC357" s="46"/>
      <c r="BLD357" s="46"/>
      <c r="BLE357" s="46"/>
      <c r="BLF357" s="46"/>
      <c r="BLG357" s="46"/>
      <c r="BLH357" s="46"/>
      <c r="BLI357" s="46"/>
      <c r="BLJ357" s="46"/>
      <c r="BLK357" s="46"/>
      <c r="BLL357" s="46"/>
      <c r="BLM357" s="46"/>
      <c r="BLN357" s="46"/>
      <c r="BLO357" s="46"/>
      <c r="BLP357" s="46"/>
      <c r="BLQ357" s="46"/>
      <c r="BLR357" s="46"/>
      <c r="BLS357" s="46"/>
      <c r="BLT357" s="46"/>
      <c r="BLU357" s="46"/>
      <c r="BLV357" s="46"/>
      <c r="BLW357" s="46"/>
      <c r="BLX357" s="46"/>
      <c r="BLY357" s="46"/>
      <c r="BLZ357" s="46"/>
      <c r="BMA357" s="46"/>
      <c r="BMB357" s="46"/>
      <c r="BMC357" s="46"/>
      <c r="BMD357" s="46"/>
      <c r="BME357" s="46"/>
      <c r="BMF357" s="46"/>
      <c r="BMG357" s="46"/>
      <c r="BMH357" s="46"/>
      <c r="BMI357" s="46"/>
      <c r="BMJ357" s="46"/>
      <c r="BMK357" s="46"/>
      <c r="BML357" s="46"/>
      <c r="BMM357" s="46"/>
      <c r="BMN357" s="46"/>
      <c r="BMO357" s="46"/>
      <c r="BMP357" s="46"/>
      <c r="BMQ357" s="46"/>
      <c r="BMR357" s="46"/>
      <c r="BMS357" s="46"/>
      <c r="BMT357" s="46"/>
      <c r="BMU357" s="46"/>
      <c r="BMV357" s="46"/>
      <c r="BMW357" s="46"/>
      <c r="BMX357" s="46"/>
      <c r="BMY357" s="46"/>
      <c r="BMZ357" s="46"/>
      <c r="BNA357" s="46"/>
      <c r="BNB357" s="46"/>
      <c r="BNC357" s="46"/>
      <c r="BND357" s="46"/>
      <c r="BNE357" s="46"/>
      <c r="BNF357" s="46"/>
      <c r="BNG357" s="46"/>
      <c r="BNH357" s="46"/>
      <c r="BNI357" s="46"/>
      <c r="BNJ357" s="46"/>
      <c r="BNK357" s="46"/>
      <c r="BNL357" s="46"/>
      <c r="BNM357" s="46"/>
      <c r="BNN357" s="46"/>
      <c r="BNO357" s="46"/>
      <c r="BNP357" s="46"/>
      <c r="BNQ357" s="46"/>
      <c r="BNR357" s="46"/>
      <c r="BNS357" s="46"/>
      <c r="BNT357" s="46"/>
      <c r="BNU357" s="46"/>
      <c r="BNV357" s="46"/>
      <c r="BNW357" s="46"/>
      <c r="BNX357" s="46"/>
      <c r="BNY357" s="46"/>
      <c r="BNZ357" s="46"/>
      <c r="BOA357" s="46"/>
      <c r="BOB357" s="46"/>
      <c r="BOC357" s="46"/>
      <c r="BOD357" s="46"/>
      <c r="BOE357" s="46"/>
      <c r="BOF357" s="46"/>
      <c r="BOG357" s="46"/>
      <c r="BOH357" s="46"/>
      <c r="BOI357" s="46"/>
      <c r="BOJ357" s="46"/>
      <c r="BOK357" s="46"/>
      <c r="BOL357" s="46"/>
      <c r="BOM357" s="46"/>
      <c r="BON357" s="46"/>
      <c r="BOO357" s="46"/>
      <c r="BOP357" s="46"/>
      <c r="BOQ357" s="46"/>
      <c r="BOR357" s="46"/>
      <c r="BOS357" s="46"/>
      <c r="BOT357" s="46"/>
      <c r="BOU357" s="46"/>
      <c r="BOV357" s="46"/>
      <c r="BOW357" s="46"/>
      <c r="BOX357" s="46"/>
      <c r="BOY357" s="46"/>
      <c r="BOZ357" s="46"/>
      <c r="BPA357" s="46"/>
      <c r="BPB357" s="46"/>
      <c r="BPC357" s="46"/>
      <c r="BPD357" s="46"/>
      <c r="BPE357" s="46"/>
      <c r="BPF357" s="46"/>
      <c r="BPG357" s="46"/>
      <c r="BPH357" s="46"/>
      <c r="BPI357" s="46"/>
      <c r="BPJ357" s="46"/>
      <c r="BPK357" s="46"/>
      <c r="BPL357" s="46"/>
      <c r="BPM357" s="46"/>
      <c r="BPN357" s="46"/>
      <c r="BPO357" s="46"/>
      <c r="BPP357" s="46"/>
      <c r="BPQ357" s="46"/>
      <c r="BPR357" s="46"/>
      <c r="BPS357" s="46"/>
      <c r="BPT357" s="46"/>
      <c r="BPU357" s="46"/>
      <c r="BPV357" s="46"/>
      <c r="BPW357" s="46"/>
      <c r="BPX357" s="46"/>
      <c r="BPY357" s="46"/>
      <c r="BPZ357" s="46"/>
      <c r="BQA357" s="46"/>
      <c r="BQB357" s="46"/>
      <c r="BQC357" s="46"/>
      <c r="BQD357" s="46"/>
      <c r="BQE357" s="46"/>
      <c r="BQF357" s="46"/>
      <c r="BQG357" s="46"/>
      <c r="BQH357" s="46"/>
      <c r="BQI357" s="46"/>
      <c r="BQJ357" s="46"/>
      <c r="BQK357" s="46"/>
      <c r="BQL357" s="46"/>
      <c r="BQM357" s="46"/>
      <c r="BQN357" s="46"/>
      <c r="BQO357" s="46"/>
      <c r="BQP357" s="46"/>
      <c r="BQQ357" s="46"/>
      <c r="BQR357" s="46"/>
      <c r="BQS357" s="46"/>
      <c r="BQT357" s="46"/>
      <c r="BQU357" s="46"/>
      <c r="BQV357" s="46"/>
      <c r="BQW357" s="46"/>
      <c r="BQX357" s="46"/>
      <c r="BQY357" s="46"/>
      <c r="BQZ357" s="46"/>
      <c r="BRA357" s="46"/>
      <c r="BRB357" s="46"/>
      <c r="BRC357" s="46"/>
      <c r="BRD357" s="46"/>
      <c r="BRE357" s="46"/>
      <c r="BRF357" s="46"/>
      <c r="BRG357" s="46"/>
      <c r="BRH357" s="46"/>
      <c r="BRI357" s="46"/>
      <c r="BRJ357" s="46"/>
      <c r="BRK357" s="46"/>
      <c r="BRL357" s="46"/>
      <c r="BRM357" s="46"/>
      <c r="BRN357" s="46"/>
      <c r="BRO357" s="46"/>
      <c r="BRP357" s="46"/>
      <c r="BRQ357" s="46"/>
      <c r="BRR357" s="46"/>
      <c r="BRS357" s="46"/>
      <c r="BRT357" s="46"/>
      <c r="BRU357" s="46"/>
      <c r="BRV357" s="46"/>
      <c r="BRW357" s="46"/>
      <c r="BRX357" s="46"/>
      <c r="BRY357" s="46"/>
      <c r="BRZ357" s="46"/>
      <c r="BSA357" s="46"/>
      <c r="BSB357" s="46"/>
      <c r="BSC357" s="46"/>
      <c r="BSD357" s="46"/>
      <c r="BSE357" s="46"/>
      <c r="BSF357" s="46"/>
      <c r="BSG357" s="46"/>
      <c r="BSH357" s="46"/>
      <c r="BSI357" s="46"/>
      <c r="BSJ357" s="46"/>
      <c r="BSK357" s="46"/>
      <c r="BSL357" s="46"/>
      <c r="BSM357" s="46"/>
      <c r="BSN357" s="46"/>
      <c r="BSO357" s="46"/>
      <c r="BSP357" s="46"/>
      <c r="BSQ357" s="46"/>
      <c r="BSR357" s="46"/>
      <c r="BSS357" s="46"/>
      <c r="BST357" s="46"/>
      <c r="BSU357" s="46"/>
      <c r="BSV357" s="46"/>
      <c r="BSW357" s="46"/>
      <c r="BSX357" s="46"/>
      <c r="BSY357" s="46"/>
      <c r="BSZ357" s="46"/>
      <c r="BTA357" s="46"/>
      <c r="BTB357" s="46"/>
      <c r="BTC357" s="46"/>
      <c r="BTD357" s="46"/>
      <c r="BTE357" s="46"/>
      <c r="BTF357" s="46"/>
      <c r="BTG357" s="46"/>
      <c r="BTH357" s="46"/>
      <c r="BTI357" s="46"/>
      <c r="BTJ357" s="46"/>
      <c r="BTK357" s="46"/>
      <c r="BTL357" s="46"/>
      <c r="BTM357" s="46"/>
      <c r="BTN357" s="46"/>
      <c r="BTO357" s="46"/>
      <c r="BTP357" s="46"/>
      <c r="BTQ357" s="46"/>
      <c r="BTR357" s="46"/>
      <c r="BTS357" s="46"/>
      <c r="BTT357" s="46"/>
      <c r="BTU357" s="46"/>
      <c r="BTV357" s="46"/>
      <c r="BTW357" s="46"/>
      <c r="BTX357" s="46"/>
      <c r="BTY357" s="46"/>
      <c r="BTZ357" s="46"/>
      <c r="BUA357" s="46"/>
      <c r="BUB357" s="46"/>
      <c r="BUC357" s="46"/>
      <c r="BUD357" s="46"/>
      <c r="BUE357" s="46"/>
      <c r="BUF357" s="46"/>
      <c r="BUG357" s="46"/>
      <c r="BUH357" s="46"/>
      <c r="BUI357" s="46"/>
      <c r="BUJ357" s="46"/>
      <c r="BUK357" s="46"/>
      <c r="BUL357" s="46"/>
      <c r="BUM357" s="46"/>
      <c r="BUN357" s="46"/>
      <c r="BUO357" s="46"/>
      <c r="BUP357" s="46"/>
      <c r="BUQ357" s="46"/>
      <c r="BUR357" s="46"/>
      <c r="BUS357" s="46"/>
      <c r="BUT357" s="46"/>
      <c r="BUU357" s="46"/>
      <c r="BUV357" s="46"/>
      <c r="BUW357" s="46"/>
      <c r="BUX357" s="46"/>
      <c r="BUY357" s="46"/>
      <c r="BUZ357" s="46"/>
      <c r="BVA357" s="46"/>
      <c r="BVB357" s="46"/>
      <c r="BVC357" s="46"/>
      <c r="BVD357" s="46"/>
      <c r="BVE357" s="46"/>
      <c r="BVF357" s="46"/>
      <c r="BVG357" s="46"/>
      <c r="BVH357" s="46"/>
      <c r="BVI357" s="46"/>
      <c r="BVJ357" s="46"/>
      <c r="BVK357" s="46"/>
      <c r="BVL357" s="46"/>
      <c r="BVM357" s="46"/>
      <c r="BVN357" s="46"/>
      <c r="BVO357" s="46"/>
      <c r="BVP357" s="46"/>
      <c r="BVQ357" s="46"/>
      <c r="BVR357" s="46"/>
      <c r="BVS357" s="46"/>
      <c r="BVT357" s="46"/>
      <c r="BVU357" s="46"/>
      <c r="BVV357" s="46"/>
      <c r="BVW357" s="46"/>
      <c r="BVX357" s="46"/>
      <c r="BVY357" s="46"/>
      <c r="BVZ357" s="46"/>
      <c r="BWA357" s="46"/>
      <c r="BWB357" s="46"/>
      <c r="BWC357" s="46"/>
      <c r="BWD357" s="46"/>
      <c r="BWE357" s="46"/>
      <c r="BWF357" s="46"/>
      <c r="BWG357" s="46"/>
      <c r="BWH357" s="46"/>
      <c r="BWI357" s="46"/>
      <c r="BWJ357" s="46"/>
      <c r="BWK357" s="46"/>
      <c r="BWL357" s="46"/>
      <c r="BWM357" s="46"/>
      <c r="BWN357" s="46"/>
      <c r="BWO357" s="46"/>
      <c r="BWP357" s="46"/>
      <c r="BWQ357" s="46"/>
      <c r="BWR357" s="46"/>
      <c r="BWS357" s="46"/>
      <c r="BWT357" s="46"/>
      <c r="BWU357" s="46"/>
      <c r="BWV357" s="46"/>
      <c r="BWW357" s="46"/>
      <c r="BWX357" s="46"/>
      <c r="BWY357" s="46"/>
      <c r="BWZ357" s="46"/>
      <c r="BXA357" s="46"/>
      <c r="BXB357" s="46"/>
      <c r="BXC357" s="46"/>
      <c r="BXD357" s="46"/>
      <c r="BXE357" s="46"/>
      <c r="BXF357" s="46"/>
      <c r="BXG357" s="46"/>
      <c r="BXH357" s="46"/>
      <c r="BXI357" s="46"/>
      <c r="BXJ357" s="46"/>
      <c r="BXK357" s="46"/>
      <c r="BXL357" s="46"/>
      <c r="BXM357" s="46"/>
      <c r="BXN357" s="46"/>
      <c r="BXO357" s="46"/>
      <c r="BXP357" s="46"/>
      <c r="BXQ357" s="46"/>
      <c r="BXR357" s="46"/>
      <c r="BXS357" s="46"/>
      <c r="BXT357" s="46"/>
      <c r="BXU357" s="46"/>
      <c r="BXV357" s="46"/>
      <c r="BXW357" s="46"/>
      <c r="BXX357" s="46"/>
      <c r="BXY357" s="46"/>
      <c r="BXZ357" s="46"/>
      <c r="BYA357" s="46"/>
      <c r="BYB357" s="46"/>
      <c r="BYC357" s="46"/>
      <c r="BYD357" s="46"/>
      <c r="BYE357" s="46"/>
      <c r="BYF357" s="46"/>
      <c r="BYG357" s="46"/>
      <c r="BYH357" s="46"/>
      <c r="BYI357" s="46"/>
      <c r="BYJ357" s="46"/>
      <c r="BYK357" s="46"/>
      <c r="BYL357" s="46"/>
      <c r="BYM357" s="46"/>
      <c r="BYN357" s="46"/>
      <c r="BYO357" s="46"/>
      <c r="BYP357" s="46"/>
      <c r="BYQ357" s="46"/>
      <c r="BYR357" s="46"/>
      <c r="BYS357" s="46"/>
      <c r="BYT357" s="46"/>
      <c r="BYU357" s="46"/>
      <c r="BYV357" s="46"/>
      <c r="BYW357" s="46"/>
      <c r="BYX357" s="46"/>
      <c r="BYY357" s="46"/>
      <c r="BYZ357" s="46"/>
      <c r="BZA357" s="46"/>
      <c r="BZB357" s="46"/>
      <c r="BZC357" s="46"/>
      <c r="BZD357" s="46"/>
      <c r="BZE357" s="46"/>
      <c r="BZF357" s="46"/>
      <c r="BZG357" s="46"/>
      <c r="BZH357" s="46"/>
      <c r="BZI357" s="46"/>
      <c r="BZJ357" s="46"/>
      <c r="BZK357" s="46"/>
      <c r="BZL357" s="46"/>
      <c r="BZM357" s="46"/>
      <c r="BZN357" s="46"/>
      <c r="BZO357" s="46"/>
      <c r="BZP357" s="46"/>
      <c r="BZQ357" s="46"/>
      <c r="BZR357" s="46"/>
      <c r="BZS357" s="46"/>
      <c r="BZT357" s="46"/>
      <c r="BZU357" s="46"/>
      <c r="BZV357" s="46"/>
      <c r="BZW357" s="46"/>
      <c r="BZX357" s="46"/>
      <c r="BZY357" s="46"/>
      <c r="BZZ357" s="46"/>
      <c r="CAA357" s="46"/>
      <c r="CAB357" s="46"/>
      <c r="CAC357" s="46"/>
      <c r="CAD357" s="46"/>
      <c r="CAE357" s="46"/>
      <c r="CAF357" s="46"/>
      <c r="CAG357" s="46"/>
      <c r="CAH357" s="46"/>
      <c r="CAI357" s="46"/>
      <c r="CAJ357" s="46"/>
      <c r="CAK357" s="46"/>
      <c r="CAL357" s="46"/>
      <c r="CAM357" s="46"/>
      <c r="CAN357" s="46"/>
      <c r="CAO357" s="46"/>
      <c r="CAP357" s="46"/>
      <c r="CAQ357" s="46"/>
      <c r="CAR357" s="46"/>
      <c r="CAS357" s="46"/>
      <c r="CAT357" s="46"/>
      <c r="CAU357" s="46"/>
      <c r="CAV357" s="46"/>
      <c r="CAW357" s="46"/>
      <c r="CAX357" s="46"/>
      <c r="CAY357" s="46"/>
      <c r="CAZ357" s="46"/>
      <c r="CBA357" s="46"/>
      <c r="CBB357" s="46"/>
      <c r="CBC357" s="46"/>
      <c r="CBD357" s="46"/>
      <c r="CBE357" s="46"/>
      <c r="CBF357" s="46"/>
      <c r="CBG357" s="46"/>
      <c r="CBH357" s="46"/>
      <c r="CBI357" s="46"/>
      <c r="CBJ357" s="46"/>
      <c r="CBK357" s="46"/>
      <c r="CBL357" s="46"/>
      <c r="CBM357" s="46"/>
      <c r="CBN357" s="46"/>
      <c r="CBO357" s="46"/>
      <c r="CBP357" s="46"/>
      <c r="CBQ357" s="46"/>
      <c r="CBR357" s="46"/>
      <c r="CBS357" s="46"/>
      <c r="CBT357" s="46"/>
      <c r="CBU357" s="46"/>
      <c r="CBV357" s="46"/>
      <c r="CBW357" s="46"/>
      <c r="CBX357" s="46"/>
      <c r="CBY357" s="46"/>
      <c r="CBZ357" s="46"/>
      <c r="CCA357" s="46"/>
      <c r="CCB357" s="46"/>
      <c r="CCC357" s="46"/>
      <c r="CCD357" s="46"/>
      <c r="CCE357" s="46"/>
      <c r="CCF357" s="46"/>
      <c r="CCG357" s="46"/>
      <c r="CCH357" s="46"/>
      <c r="CCI357" s="46"/>
      <c r="CCJ357" s="46"/>
      <c r="CCK357" s="46"/>
      <c r="CCL357" s="46"/>
      <c r="CCM357" s="46"/>
      <c r="CCN357" s="46"/>
      <c r="CCO357" s="46"/>
      <c r="CCP357" s="46"/>
      <c r="CCQ357" s="46"/>
      <c r="CCR357" s="46"/>
      <c r="CCS357" s="46"/>
      <c r="CCT357" s="46"/>
      <c r="CCU357" s="46"/>
      <c r="CCV357" s="46"/>
      <c r="CCW357" s="46"/>
      <c r="CCX357" s="46"/>
      <c r="CCY357" s="46"/>
      <c r="CCZ357" s="46"/>
      <c r="CDA357" s="46"/>
      <c r="CDB357" s="46"/>
      <c r="CDC357" s="46"/>
      <c r="CDD357" s="46"/>
      <c r="CDE357" s="46"/>
      <c r="CDF357" s="46"/>
      <c r="CDG357" s="46"/>
      <c r="CDH357" s="46"/>
      <c r="CDI357" s="46"/>
      <c r="CDJ357" s="46"/>
      <c r="CDK357" s="46"/>
      <c r="CDL357" s="46"/>
      <c r="CDM357" s="46"/>
      <c r="CDN357" s="46"/>
      <c r="CDO357" s="46"/>
      <c r="CDP357" s="46"/>
      <c r="CDQ357" s="46"/>
      <c r="CDR357" s="46"/>
      <c r="CDS357" s="46"/>
      <c r="CDT357" s="46"/>
      <c r="CDU357" s="46"/>
      <c r="CDV357" s="46"/>
      <c r="CDW357" s="46"/>
      <c r="CDX357" s="46"/>
      <c r="CDY357" s="46"/>
      <c r="CDZ357" s="46"/>
      <c r="CEA357" s="46"/>
      <c r="CEB357" s="46"/>
      <c r="CEC357" s="46"/>
      <c r="CED357" s="46"/>
      <c r="CEE357" s="46"/>
      <c r="CEF357" s="46"/>
      <c r="CEG357" s="46"/>
      <c r="CEH357" s="46"/>
      <c r="CEI357" s="46"/>
      <c r="CEJ357" s="46"/>
      <c r="CEK357" s="46"/>
      <c r="CEL357" s="46"/>
      <c r="CEM357" s="46"/>
      <c r="CEN357" s="46"/>
      <c r="CEO357" s="46"/>
      <c r="CEP357" s="46"/>
      <c r="CEQ357" s="46"/>
      <c r="CER357" s="46"/>
      <c r="CES357" s="46"/>
      <c r="CET357" s="46"/>
      <c r="CEU357" s="46"/>
      <c r="CEV357" s="46"/>
      <c r="CEW357" s="46"/>
      <c r="CEX357" s="46"/>
      <c r="CEY357" s="46"/>
      <c r="CEZ357" s="46"/>
      <c r="CFA357" s="46"/>
      <c r="CFB357" s="46"/>
      <c r="CFC357" s="46"/>
      <c r="CFD357" s="46"/>
      <c r="CFE357" s="46"/>
      <c r="CFF357" s="46"/>
      <c r="CFG357" s="46"/>
      <c r="CFH357" s="46"/>
      <c r="CFI357" s="46"/>
      <c r="CFJ357" s="46"/>
      <c r="CFK357" s="46"/>
      <c r="CFL357" s="46"/>
      <c r="CFM357" s="46"/>
      <c r="CFN357" s="46"/>
      <c r="CFO357" s="46"/>
      <c r="CFP357" s="46"/>
      <c r="CFQ357" s="46"/>
      <c r="CFR357" s="46"/>
      <c r="CFS357" s="46"/>
      <c r="CFT357" s="46"/>
      <c r="CFU357" s="46"/>
      <c r="CFV357" s="46"/>
      <c r="CFW357" s="46"/>
      <c r="CFX357" s="46"/>
      <c r="CFY357" s="46"/>
      <c r="CFZ357" s="46"/>
      <c r="CGA357" s="46"/>
      <c r="CGB357" s="46"/>
      <c r="CGC357" s="46"/>
      <c r="CGD357" s="46"/>
      <c r="CGE357" s="46"/>
      <c r="CGF357" s="46"/>
      <c r="CGG357" s="46"/>
      <c r="CGH357" s="46"/>
      <c r="CGI357" s="46"/>
      <c r="CGJ357" s="46"/>
      <c r="CGK357" s="46"/>
      <c r="CGL357" s="46"/>
      <c r="CGM357" s="46"/>
      <c r="CGN357" s="46"/>
      <c r="CGO357" s="46"/>
      <c r="CGP357" s="46"/>
      <c r="CGQ357" s="46"/>
      <c r="CGR357" s="46"/>
      <c r="CGS357" s="46"/>
      <c r="CGT357" s="46"/>
      <c r="CGU357" s="46"/>
      <c r="CGV357" s="46"/>
      <c r="CGW357" s="46"/>
      <c r="CGX357" s="46"/>
      <c r="CGY357" s="46"/>
      <c r="CGZ357" s="46"/>
      <c r="CHA357" s="46"/>
      <c r="CHB357" s="46"/>
      <c r="CHC357" s="46"/>
      <c r="CHD357" s="46"/>
      <c r="CHE357" s="46"/>
      <c r="CHF357" s="46"/>
      <c r="CHG357" s="46"/>
      <c r="CHH357" s="46"/>
      <c r="CHI357" s="46"/>
      <c r="CHJ357" s="46"/>
      <c r="CHK357" s="46"/>
      <c r="CHL357" s="46"/>
      <c r="CHM357" s="46"/>
      <c r="CHN357" s="46"/>
      <c r="CHO357" s="46"/>
      <c r="CHP357" s="46"/>
      <c r="CHQ357" s="46"/>
      <c r="CHR357" s="46"/>
      <c r="CHS357" s="46"/>
      <c r="CHT357" s="46"/>
      <c r="CHU357" s="46"/>
      <c r="CHV357" s="46"/>
      <c r="CHW357" s="46"/>
      <c r="CHX357" s="46"/>
      <c r="CHY357" s="46"/>
      <c r="CHZ357" s="46"/>
      <c r="CIA357" s="46"/>
      <c r="CIB357" s="46"/>
      <c r="CIC357" s="46"/>
      <c r="CID357" s="46"/>
      <c r="CIE357" s="46"/>
      <c r="CIF357" s="46"/>
      <c r="CIG357" s="46"/>
      <c r="CIH357" s="46"/>
      <c r="CII357" s="46"/>
      <c r="CIJ357" s="46"/>
      <c r="CIK357" s="46"/>
      <c r="CIL357" s="46"/>
      <c r="CIM357" s="46"/>
      <c r="CIN357" s="46"/>
      <c r="CIO357" s="46"/>
      <c r="CIP357" s="46"/>
      <c r="CIQ357" s="46"/>
      <c r="CIR357" s="46"/>
      <c r="CIS357" s="46"/>
      <c r="CIT357" s="46"/>
      <c r="CIU357" s="46"/>
      <c r="CIV357" s="46"/>
      <c r="CIW357" s="46"/>
      <c r="CIX357" s="46"/>
      <c r="CIY357" s="46"/>
      <c r="CIZ357" s="46"/>
      <c r="CJA357" s="46"/>
      <c r="CJB357" s="46"/>
      <c r="CJC357" s="46"/>
      <c r="CJD357" s="46"/>
      <c r="CJE357" s="46"/>
      <c r="CJF357" s="46"/>
      <c r="CJG357" s="46"/>
      <c r="CJH357" s="46"/>
      <c r="CJI357" s="46"/>
      <c r="CJJ357" s="46"/>
      <c r="CJK357" s="46"/>
      <c r="CJL357" s="46"/>
      <c r="CJM357" s="46"/>
      <c r="CJN357" s="46"/>
      <c r="CJO357" s="46"/>
      <c r="CJP357" s="46"/>
      <c r="CJQ357" s="46"/>
      <c r="CJR357" s="46"/>
      <c r="CJS357" s="46"/>
      <c r="CJT357" s="46"/>
      <c r="CJU357" s="46"/>
      <c r="CJV357" s="46"/>
      <c r="CJW357" s="46"/>
      <c r="CJX357" s="46"/>
      <c r="CJY357" s="46"/>
      <c r="CJZ357" s="46"/>
      <c r="CKA357" s="46"/>
      <c r="CKB357" s="46"/>
      <c r="CKC357" s="46"/>
      <c r="CKD357" s="46"/>
      <c r="CKE357" s="46"/>
      <c r="CKF357" s="46"/>
      <c r="CKG357" s="46"/>
      <c r="CKH357" s="46"/>
      <c r="CKI357" s="46"/>
      <c r="CKJ357" s="46"/>
      <c r="CKK357" s="46"/>
      <c r="CKL357" s="46"/>
      <c r="CKM357" s="46"/>
      <c r="CKN357" s="46"/>
      <c r="CKO357" s="46"/>
      <c r="CKP357" s="46"/>
      <c r="CKQ357" s="46"/>
      <c r="CKR357" s="46"/>
      <c r="CKS357" s="46"/>
      <c r="CKT357" s="46"/>
      <c r="CKU357" s="46"/>
      <c r="CKV357" s="46"/>
      <c r="CKW357" s="46"/>
      <c r="CKX357" s="46"/>
      <c r="CKY357" s="46"/>
      <c r="CKZ357" s="46"/>
      <c r="CLA357" s="46"/>
      <c r="CLB357" s="46"/>
      <c r="CLC357" s="46"/>
      <c r="CLD357" s="46"/>
      <c r="CLE357" s="46"/>
      <c r="CLF357" s="46"/>
      <c r="CLG357" s="46"/>
      <c r="CLH357" s="46"/>
      <c r="CLI357" s="46"/>
      <c r="CLJ357" s="46"/>
      <c r="CLK357" s="46"/>
      <c r="CLL357" s="46"/>
      <c r="CLM357" s="46"/>
      <c r="CLN357" s="46"/>
      <c r="CLO357" s="46"/>
      <c r="CLP357" s="46"/>
      <c r="CLQ357" s="46"/>
      <c r="CLR357" s="46"/>
      <c r="CLS357" s="46"/>
      <c r="CLT357" s="46"/>
      <c r="CLU357" s="46"/>
      <c r="CLV357" s="46"/>
      <c r="CLW357" s="46"/>
      <c r="CLX357" s="46"/>
      <c r="CLY357" s="46"/>
      <c r="CLZ357" s="46"/>
      <c r="CMA357" s="46"/>
      <c r="CMB357" s="46"/>
      <c r="CMC357" s="46"/>
      <c r="CMD357" s="46"/>
      <c r="CME357" s="46"/>
      <c r="CMF357" s="46"/>
      <c r="CMG357" s="46"/>
      <c r="CMH357" s="46"/>
      <c r="CMI357" s="46"/>
      <c r="CMJ357" s="46"/>
      <c r="CMK357" s="46"/>
      <c r="CML357" s="46"/>
      <c r="CMM357" s="46"/>
      <c r="CMN357" s="46"/>
      <c r="CMO357" s="46"/>
      <c r="CMP357" s="46"/>
      <c r="CMQ357" s="46"/>
      <c r="CMR357" s="46"/>
      <c r="CMS357" s="46"/>
      <c r="CMT357" s="46"/>
      <c r="CMU357" s="46"/>
      <c r="CMV357" s="46"/>
      <c r="CMW357" s="46"/>
      <c r="CMX357" s="46"/>
      <c r="CMY357" s="46"/>
      <c r="CMZ357" s="46"/>
      <c r="CNA357" s="46"/>
      <c r="CNB357" s="46"/>
      <c r="CNC357" s="46"/>
      <c r="CND357" s="46"/>
      <c r="CNE357" s="46"/>
      <c r="CNF357" s="46"/>
      <c r="CNG357" s="46"/>
      <c r="CNH357" s="46"/>
      <c r="CNI357" s="46"/>
      <c r="CNJ357" s="46"/>
      <c r="CNK357" s="46"/>
      <c r="CNL357" s="46"/>
      <c r="CNM357" s="46"/>
      <c r="CNN357" s="46"/>
      <c r="CNO357" s="46"/>
      <c r="CNP357" s="46"/>
      <c r="CNQ357" s="46"/>
      <c r="CNR357" s="46"/>
      <c r="CNS357" s="46"/>
      <c r="CNT357" s="46"/>
      <c r="CNU357" s="46"/>
      <c r="CNV357" s="46"/>
      <c r="CNW357" s="46"/>
      <c r="CNX357" s="46"/>
      <c r="CNY357" s="46"/>
      <c r="CNZ357" s="46"/>
      <c r="COA357" s="46"/>
      <c r="COB357" s="46"/>
      <c r="COC357" s="46"/>
      <c r="COD357" s="46"/>
      <c r="COE357" s="46"/>
      <c r="COF357" s="46"/>
      <c r="COG357" s="46"/>
      <c r="COH357" s="46"/>
      <c r="COI357" s="46"/>
      <c r="COJ357" s="46"/>
      <c r="COK357" s="46"/>
      <c r="COL357" s="46"/>
      <c r="COM357" s="46"/>
      <c r="CON357" s="46"/>
      <c r="COO357" s="46"/>
      <c r="COP357" s="46"/>
      <c r="COQ357" s="46"/>
      <c r="COR357" s="46"/>
      <c r="COS357" s="46"/>
      <c r="COT357" s="46"/>
      <c r="COU357" s="46"/>
      <c r="COV357" s="46"/>
      <c r="COW357" s="46"/>
      <c r="COX357" s="46"/>
      <c r="COY357" s="46"/>
      <c r="COZ357" s="46"/>
      <c r="CPA357" s="46"/>
      <c r="CPB357" s="46"/>
      <c r="CPC357" s="46"/>
      <c r="CPD357" s="46"/>
      <c r="CPE357" s="46"/>
      <c r="CPF357" s="46"/>
      <c r="CPG357" s="46"/>
      <c r="CPH357" s="46"/>
      <c r="CPI357" s="46"/>
      <c r="CPJ357" s="46"/>
      <c r="CPK357" s="46"/>
      <c r="CPL357" s="46"/>
      <c r="CPM357" s="46"/>
      <c r="CPN357" s="46"/>
      <c r="CPO357" s="46"/>
      <c r="CPP357" s="46"/>
      <c r="CPQ357" s="46"/>
      <c r="CPR357" s="46"/>
      <c r="CPS357" s="46"/>
      <c r="CPT357" s="46"/>
      <c r="CPU357" s="46"/>
      <c r="CPV357" s="46"/>
      <c r="CPW357" s="46"/>
      <c r="CPX357" s="46"/>
      <c r="CPY357" s="46"/>
      <c r="CPZ357" s="46"/>
      <c r="CQA357" s="46"/>
      <c r="CQB357" s="46"/>
      <c r="CQC357" s="46"/>
      <c r="CQD357" s="46"/>
      <c r="CQE357" s="46"/>
      <c r="CQF357" s="46"/>
      <c r="CQG357" s="46"/>
      <c r="CQH357" s="46"/>
      <c r="CQI357" s="46"/>
      <c r="CQJ357" s="46"/>
      <c r="CQK357" s="46"/>
      <c r="CQL357" s="46"/>
      <c r="CQM357" s="46"/>
      <c r="CQN357" s="46"/>
      <c r="CQO357" s="46"/>
      <c r="CQP357" s="46"/>
      <c r="CQQ357" s="46"/>
      <c r="CQR357" s="46"/>
      <c r="CQS357" s="46"/>
      <c r="CQT357" s="46"/>
      <c r="CQU357" s="46"/>
      <c r="CQV357" s="46"/>
      <c r="CQW357" s="46"/>
      <c r="CQX357" s="46"/>
      <c r="CQY357" s="46"/>
      <c r="CQZ357" s="46"/>
      <c r="CRA357" s="46"/>
      <c r="CRB357" s="46"/>
      <c r="CRC357" s="46"/>
      <c r="CRD357" s="46"/>
      <c r="CRE357" s="46"/>
      <c r="CRF357" s="46"/>
      <c r="CRG357" s="46"/>
      <c r="CRH357" s="46"/>
      <c r="CRI357" s="46"/>
      <c r="CRJ357" s="46"/>
      <c r="CRK357" s="46"/>
      <c r="CRL357" s="46"/>
      <c r="CRM357" s="46"/>
      <c r="CRN357" s="46"/>
      <c r="CRO357" s="46"/>
      <c r="CRP357" s="46"/>
      <c r="CRQ357" s="46"/>
      <c r="CRR357" s="46"/>
      <c r="CRS357" s="46"/>
      <c r="CRT357" s="46"/>
      <c r="CRU357" s="46"/>
      <c r="CRV357" s="46"/>
      <c r="CRW357" s="46"/>
      <c r="CRX357" s="46"/>
      <c r="CRY357" s="46"/>
      <c r="CRZ357" s="46"/>
      <c r="CSA357" s="46"/>
      <c r="CSB357" s="46"/>
      <c r="CSC357" s="46"/>
      <c r="CSD357" s="46"/>
      <c r="CSE357" s="46"/>
      <c r="CSF357" s="46"/>
      <c r="CSG357" s="46"/>
      <c r="CSH357" s="46"/>
      <c r="CSI357" s="46"/>
      <c r="CSJ357" s="46"/>
      <c r="CSK357" s="46"/>
      <c r="CSL357" s="46"/>
      <c r="CSM357" s="46"/>
      <c r="CSN357" s="46"/>
      <c r="CSO357" s="46"/>
      <c r="CSP357" s="46"/>
      <c r="CSQ357" s="46"/>
      <c r="CSR357" s="46"/>
      <c r="CSS357" s="46"/>
      <c r="CST357" s="46"/>
      <c r="CSU357" s="46"/>
      <c r="CSV357" s="46"/>
      <c r="CSW357" s="46"/>
      <c r="CSX357" s="46"/>
      <c r="CSY357" s="46"/>
      <c r="CSZ357" s="46"/>
      <c r="CTA357" s="46"/>
      <c r="CTB357" s="46"/>
      <c r="CTC357" s="46"/>
      <c r="CTD357" s="46"/>
      <c r="CTE357" s="46"/>
      <c r="CTF357" s="46"/>
      <c r="CTG357" s="46"/>
      <c r="CTH357" s="46"/>
      <c r="CTI357" s="46"/>
      <c r="CTJ357" s="46"/>
      <c r="CTK357" s="46"/>
      <c r="CTL357" s="46"/>
      <c r="CTM357" s="46"/>
      <c r="CTN357" s="46"/>
      <c r="CTO357" s="46"/>
      <c r="CTP357" s="46"/>
      <c r="CTQ357" s="46"/>
      <c r="CTR357" s="46"/>
      <c r="CTS357" s="46"/>
      <c r="CTT357" s="46"/>
      <c r="CTU357" s="46"/>
      <c r="CTV357" s="46"/>
      <c r="CTW357" s="46"/>
      <c r="CTX357" s="46"/>
      <c r="CTY357" s="46"/>
      <c r="CTZ357" s="46"/>
      <c r="CUA357" s="46"/>
      <c r="CUB357" s="46"/>
      <c r="CUC357" s="46"/>
      <c r="CUD357" s="46"/>
      <c r="CUE357" s="46"/>
      <c r="CUF357" s="46"/>
      <c r="CUG357" s="46"/>
      <c r="CUH357" s="46"/>
      <c r="CUI357" s="46"/>
      <c r="CUJ357" s="46"/>
      <c r="CUK357" s="46"/>
      <c r="CUL357" s="46"/>
      <c r="CUM357" s="46"/>
      <c r="CUN357" s="46"/>
      <c r="CUO357" s="46"/>
      <c r="CUP357" s="46"/>
      <c r="CUQ357" s="46"/>
      <c r="CUR357" s="46"/>
      <c r="CUS357" s="46"/>
      <c r="CUT357" s="46"/>
      <c r="CUU357" s="46"/>
      <c r="CUV357" s="46"/>
      <c r="CUW357" s="46"/>
      <c r="CUX357" s="46"/>
      <c r="CUY357" s="46"/>
      <c r="CUZ357" s="46"/>
      <c r="CVA357" s="46"/>
      <c r="CVB357" s="46"/>
      <c r="CVC357" s="46"/>
      <c r="CVD357" s="46"/>
      <c r="CVE357" s="46"/>
      <c r="CVF357" s="46"/>
      <c r="CVG357" s="46"/>
      <c r="CVH357" s="46"/>
      <c r="CVI357" s="46"/>
      <c r="CVJ357" s="46"/>
      <c r="CVK357" s="46"/>
      <c r="CVL357" s="46"/>
      <c r="CVM357" s="46"/>
      <c r="CVN357" s="46"/>
      <c r="CVO357" s="46"/>
      <c r="CVP357" s="46"/>
      <c r="CVQ357" s="46"/>
      <c r="CVR357" s="46"/>
      <c r="CVS357" s="46"/>
      <c r="CVT357" s="46"/>
      <c r="CVU357" s="46"/>
      <c r="CVV357" s="46"/>
      <c r="CVW357" s="46"/>
      <c r="CVX357" s="46"/>
      <c r="CVY357" s="46"/>
      <c r="CVZ357" s="46"/>
      <c r="CWA357" s="46"/>
      <c r="CWB357" s="46"/>
      <c r="CWC357" s="46"/>
      <c r="CWD357" s="46"/>
      <c r="CWE357" s="46"/>
      <c r="CWF357" s="46"/>
      <c r="CWG357" s="46"/>
      <c r="CWH357" s="46"/>
      <c r="CWI357" s="46"/>
      <c r="CWJ357" s="46"/>
      <c r="CWK357" s="46"/>
      <c r="CWL357" s="46"/>
      <c r="CWM357" s="46"/>
      <c r="CWN357" s="46"/>
      <c r="CWO357" s="46"/>
      <c r="CWP357" s="46"/>
      <c r="CWQ357" s="46"/>
      <c r="CWR357" s="46"/>
      <c r="CWS357" s="46"/>
      <c r="CWT357" s="46"/>
      <c r="CWU357" s="46"/>
      <c r="CWV357" s="46"/>
      <c r="CWW357" s="46"/>
      <c r="CWX357" s="46"/>
      <c r="CWY357" s="46"/>
      <c r="CWZ357" s="46"/>
      <c r="CXA357" s="46"/>
      <c r="CXB357" s="46"/>
      <c r="CXC357" s="46"/>
      <c r="CXD357" s="46"/>
      <c r="CXE357" s="46"/>
      <c r="CXF357" s="46"/>
      <c r="CXG357" s="46"/>
      <c r="CXH357" s="46"/>
      <c r="CXI357" s="46"/>
      <c r="CXJ357" s="46"/>
      <c r="CXK357" s="46"/>
      <c r="CXL357" s="46"/>
      <c r="CXM357" s="46"/>
      <c r="CXN357" s="46"/>
      <c r="CXO357" s="46"/>
      <c r="CXP357" s="46"/>
      <c r="CXQ357" s="46"/>
      <c r="CXR357" s="46"/>
      <c r="CXS357" s="46"/>
      <c r="CXT357" s="46"/>
      <c r="CXU357" s="46"/>
      <c r="CXV357" s="46"/>
      <c r="CXW357" s="46"/>
      <c r="CXX357" s="46"/>
      <c r="CXY357" s="46"/>
      <c r="CXZ357" s="46"/>
      <c r="CYA357" s="46"/>
      <c r="CYB357" s="46"/>
      <c r="CYC357" s="46"/>
      <c r="CYD357" s="46"/>
      <c r="CYE357" s="46"/>
      <c r="CYF357" s="46"/>
      <c r="CYG357" s="46"/>
      <c r="CYH357" s="46"/>
      <c r="CYI357" s="46"/>
      <c r="CYJ357" s="46"/>
      <c r="CYK357" s="46"/>
      <c r="CYL357" s="46"/>
      <c r="CYM357" s="46"/>
      <c r="CYN357" s="46"/>
      <c r="CYO357" s="46"/>
      <c r="CYP357" s="46"/>
      <c r="CYQ357" s="46"/>
      <c r="CYR357" s="46"/>
      <c r="CYS357" s="46"/>
      <c r="CYT357" s="46"/>
      <c r="CYU357" s="46"/>
      <c r="CYV357" s="46"/>
      <c r="CYW357" s="46"/>
      <c r="CYX357" s="46"/>
      <c r="CYY357" s="46"/>
      <c r="CYZ357" s="46"/>
      <c r="CZA357" s="46"/>
      <c r="CZB357" s="46"/>
      <c r="CZC357" s="46"/>
      <c r="CZD357" s="46"/>
      <c r="CZE357" s="46"/>
      <c r="CZF357" s="46"/>
      <c r="CZG357" s="46"/>
      <c r="CZH357" s="46"/>
      <c r="CZI357" s="46"/>
      <c r="CZJ357" s="46"/>
      <c r="CZK357" s="46"/>
      <c r="CZL357" s="46"/>
      <c r="CZM357" s="46"/>
      <c r="CZN357" s="46"/>
      <c r="CZO357" s="46"/>
      <c r="CZP357" s="46"/>
      <c r="CZQ357" s="46"/>
      <c r="CZR357" s="46"/>
      <c r="CZS357" s="46"/>
      <c r="CZT357" s="46"/>
      <c r="CZU357" s="46"/>
      <c r="CZV357" s="46"/>
      <c r="CZW357" s="46"/>
      <c r="CZX357" s="46"/>
      <c r="CZY357" s="46"/>
      <c r="CZZ357" s="46"/>
      <c r="DAA357" s="46"/>
      <c r="DAB357" s="46"/>
      <c r="DAC357" s="46"/>
      <c r="DAD357" s="46"/>
      <c r="DAE357" s="46"/>
      <c r="DAF357" s="46"/>
      <c r="DAG357" s="46"/>
      <c r="DAH357" s="46"/>
      <c r="DAI357" s="46"/>
      <c r="DAJ357" s="46"/>
      <c r="DAK357" s="46"/>
      <c r="DAL357" s="46"/>
      <c r="DAM357" s="46"/>
      <c r="DAN357" s="46"/>
      <c r="DAO357" s="46"/>
      <c r="DAP357" s="46"/>
      <c r="DAQ357" s="46"/>
      <c r="DAR357" s="46"/>
      <c r="DAS357" s="46"/>
      <c r="DAT357" s="46"/>
      <c r="DAU357" s="46"/>
      <c r="DAV357" s="46"/>
      <c r="DAW357" s="46"/>
      <c r="DAX357" s="46"/>
      <c r="DAY357" s="46"/>
      <c r="DAZ357" s="46"/>
      <c r="DBA357" s="46"/>
      <c r="DBB357" s="46"/>
      <c r="DBC357" s="46"/>
      <c r="DBD357" s="46"/>
      <c r="DBE357" s="46"/>
      <c r="DBF357" s="46"/>
      <c r="DBG357" s="46"/>
      <c r="DBH357" s="46"/>
      <c r="DBI357" s="46"/>
      <c r="DBJ357" s="46"/>
      <c r="DBK357" s="46"/>
      <c r="DBL357" s="46"/>
      <c r="DBM357" s="46"/>
      <c r="DBN357" s="46"/>
      <c r="DBO357" s="46"/>
      <c r="DBP357" s="46"/>
      <c r="DBQ357" s="46"/>
      <c r="DBR357" s="46"/>
      <c r="DBS357" s="46"/>
      <c r="DBT357" s="46"/>
      <c r="DBU357" s="46"/>
      <c r="DBV357" s="46"/>
      <c r="DBW357" s="46"/>
      <c r="DBX357" s="46"/>
      <c r="DBY357" s="46"/>
      <c r="DBZ357" s="46"/>
      <c r="DCA357" s="46"/>
      <c r="DCB357" s="46"/>
      <c r="DCC357" s="46"/>
      <c r="DCD357" s="46"/>
      <c r="DCE357" s="46"/>
      <c r="DCF357" s="46"/>
      <c r="DCG357" s="46"/>
      <c r="DCH357" s="46"/>
      <c r="DCI357" s="46"/>
      <c r="DCJ357" s="46"/>
      <c r="DCK357" s="46"/>
      <c r="DCL357" s="46"/>
      <c r="DCM357" s="46"/>
      <c r="DCN357" s="46"/>
      <c r="DCO357" s="46"/>
      <c r="DCP357" s="46"/>
      <c r="DCQ357" s="46"/>
      <c r="DCR357" s="46"/>
      <c r="DCS357" s="46"/>
      <c r="DCT357" s="46"/>
      <c r="DCU357" s="46"/>
      <c r="DCV357" s="46"/>
      <c r="DCW357" s="46"/>
      <c r="DCX357" s="46"/>
      <c r="DCY357" s="46"/>
      <c r="DCZ357" s="46"/>
      <c r="DDA357" s="46"/>
      <c r="DDB357" s="46"/>
      <c r="DDC357" s="46"/>
      <c r="DDD357" s="46"/>
      <c r="DDE357" s="46"/>
      <c r="DDF357" s="46"/>
      <c r="DDG357" s="46"/>
      <c r="DDH357" s="46"/>
      <c r="DDI357" s="46"/>
      <c r="DDJ357" s="46"/>
      <c r="DDK357" s="46"/>
      <c r="DDL357" s="46"/>
      <c r="DDM357" s="46"/>
      <c r="DDN357" s="46"/>
      <c r="DDO357" s="46"/>
      <c r="DDP357" s="46"/>
      <c r="DDQ357" s="46"/>
      <c r="DDR357" s="46"/>
      <c r="DDS357" s="46"/>
      <c r="DDT357" s="46"/>
      <c r="DDU357" s="46"/>
      <c r="DDV357" s="46"/>
      <c r="DDW357" s="46"/>
      <c r="DDX357" s="46"/>
      <c r="DDY357" s="46"/>
      <c r="DDZ357" s="46"/>
      <c r="DEA357" s="46"/>
      <c r="DEB357" s="46"/>
      <c r="DEC357" s="46"/>
      <c r="DED357" s="46"/>
      <c r="DEE357" s="46"/>
      <c r="DEF357" s="46"/>
      <c r="DEG357" s="46"/>
      <c r="DEH357" s="46"/>
      <c r="DEI357" s="46"/>
      <c r="DEJ357" s="46"/>
      <c r="DEK357" s="46"/>
      <c r="DEL357" s="46"/>
      <c r="DEM357" s="46"/>
      <c r="DEN357" s="46"/>
      <c r="DEO357" s="46"/>
      <c r="DEP357" s="46"/>
      <c r="DEQ357" s="46"/>
      <c r="DER357" s="46"/>
      <c r="DES357" s="46"/>
      <c r="DET357" s="46"/>
      <c r="DEU357" s="46"/>
      <c r="DEV357" s="46"/>
      <c r="DEW357" s="46"/>
      <c r="DEX357" s="46"/>
      <c r="DEY357" s="46"/>
      <c r="DEZ357" s="46"/>
      <c r="DFA357" s="46"/>
      <c r="DFB357" s="46"/>
      <c r="DFC357" s="46"/>
      <c r="DFD357" s="46"/>
      <c r="DFE357" s="46"/>
      <c r="DFF357" s="46"/>
      <c r="DFG357" s="46"/>
      <c r="DFH357" s="46"/>
      <c r="DFI357" s="46"/>
      <c r="DFJ357" s="46"/>
      <c r="DFK357" s="46"/>
      <c r="DFL357" s="46"/>
      <c r="DFM357" s="46"/>
      <c r="DFN357" s="46"/>
      <c r="DFO357" s="46"/>
      <c r="DFP357" s="46"/>
      <c r="DFQ357" s="46"/>
      <c r="DFR357" s="46"/>
      <c r="DFS357" s="46"/>
      <c r="DFT357" s="46"/>
      <c r="DFU357" s="46"/>
      <c r="DFV357" s="46"/>
      <c r="DFW357" s="46"/>
      <c r="DFX357" s="46"/>
      <c r="DFY357" s="46"/>
      <c r="DFZ357" s="46"/>
      <c r="DGA357" s="46"/>
      <c r="DGB357" s="46"/>
      <c r="DGC357" s="46"/>
      <c r="DGD357" s="46"/>
      <c r="DGE357" s="46"/>
      <c r="DGF357" s="46"/>
      <c r="DGG357" s="46"/>
      <c r="DGH357" s="46"/>
      <c r="DGI357" s="46"/>
      <c r="DGJ357" s="46"/>
      <c r="DGK357" s="46"/>
      <c r="DGL357" s="46"/>
      <c r="DGM357" s="46"/>
      <c r="DGN357" s="46"/>
      <c r="DGO357" s="46"/>
      <c r="DGP357" s="46"/>
      <c r="DGQ357" s="46"/>
      <c r="DGR357" s="46"/>
      <c r="DGS357" s="46"/>
      <c r="DGT357" s="46"/>
      <c r="DGU357" s="46"/>
      <c r="DGV357" s="46"/>
      <c r="DGW357" s="46"/>
      <c r="DGX357" s="46"/>
      <c r="DGY357" s="46"/>
      <c r="DGZ357" s="46"/>
      <c r="DHA357" s="46"/>
      <c r="DHB357" s="46"/>
      <c r="DHC357" s="46"/>
      <c r="DHD357" s="46"/>
      <c r="DHE357" s="46"/>
      <c r="DHF357" s="46"/>
      <c r="DHG357" s="46"/>
      <c r="DHH357" s="46"/>
      <c r="DHI357" s="46"/>
      <c r="DHJ357" s="46"/>
      <c r="DHK357" s="46"/>
      <c r="DHL357" s="46"/>
      <c r="DHM357" s="46"/>
      <c r="DHN357" s="46"/>
      <c r="DHO357" s="46"/>
      <c r="DHP357" s="46"/>
      <c r="DHQ357" s="46"/>
      <c r="DHR357" s="46"/>
      <c r="DHS357" s="46"/>
      <c r="DHT357" s="46"/>
      <c r="DHU357" s="46"/>
      <c r="DHV357" s="46"/>
      <c r="DHW357" s="46"/>
      <c r="DHX357" s="46"/>
      <c r="DHY357" s="46"/>
      <c r="DHZ357" s="46"/>
      <c r="DIA357" s="46"/>
      <c r="DIB357" s="46"/>
      <c r="DIC357" s="46"/>
      <c r="DID357" s="46"/>
      <c r="DIE357" s="46"/>
      <c r="DIF357" s="46"/>
      <c r="DIG357" s="46"/>
      <c r="DIH357" s="46"/>
      <c r="DII357" s="46"/>
      <c r="DIJ357" s="46"/>
      <c r="DIK357" s="46"/>
      <c r="DIL357" s="46"/>
      <c r="DIM357" s="46"/>
      <c r="DIN357" s="46"/>
      <c r="DIO357" s="46"/>
      <c r="DIP357" s="46"/>
      <c r="DIQ357" s="46"/>
      <c r="DIR357" s="46"/>
      <c r="DIS357" s="46"/>
      <c r="DIT357" s="46"/>
      <c r="DIU357" s="46"/>
      <c r="DIV357" s="46"/>
      <c r="DIW357" s="46"/>
      <c r="DIX357" s="46"/>
      <c r="DIY357" s="46"/>
      <c r="DIZ357" s="46"/>
      <c r="DJA357" s="46"/>
      <c r="DJB357" s="46"/>
      <c r="DJC357" s="46"/>
      <c r="DJD357" s="46"/>
      <c r="DJE357" s="46"/>
      <c r="DJF357" s="46"/>
      <c r="DJG357" s="46"/>
      <c r="DJH357" s="46"/>
      <c r="DJI357" s="46"/>
      <c r="DJJ357" s="46"/>
      <c r="DJK357" s="46"/>
      <c r="DJL357" s="46"/>
      <c r="DJM357" s="46"/>
      <c r="DJN357" s="46"/>
      <c r="DJO357" s="46"/>
      <c r="DJP357" s="46"/>
      <c r="DJQ357" s="46"/>
      <c r="DJR357" s="46"/>
      <c r="DJS357" s="46"/>
      <c r="DJT357" s="46"/>
      <c r="DJU357" s="46"/>
      <c r="DJV357" s="46"/>
      <c r="DJW357" s="46"/>
      <c r="DJX357" s="46"/>
      <c r="DJY357" s="46"/>
      <c r="DJZ357" s="46"/>
      <c r="DKA357" s="46"/>
      <c r="DKB357" s="46"/>
      <c r="DKC357" s="46"/>
      <c r="DKD357" s="46"/>
      <c r="DKE357" s="46"/>
      <c r="DKF357" s="46"/>
      <c r="DKG357" s="46"/>
      <c r="DKH357" s="46"/>
      <c r="DKI357" s="46"/>
      <c r="DKJ357" s="46"/>
      <c r="DKK357" s="46"/>
      <c r="DKL357" s="46"/>
      <c r="DKM357" s="46"/>
      <c r="DKN357" s="46"/>
      <c r="DKO357" s="46"/>
      <c r="DKP357" s="46"/>
      <c r="DKQ357" s="46"/>
      <c r="DKR357" s="46"/>
      <c r="DKS357" s="46"/>
      <c r="DKT357" s="46"/>
      <c r="DKU357" s="46"/>
      <c r="DKV357" s="46"/>
      <c r="DKW357" s="46"/>
      <c r="DKX357" s="46"/>
      <c r="DKY357" s="46"/>
      <c r="DKZ357" s="46"/>
      <c r="DLA357" s="46"/>
      <c r="DLB357" s="46"/>
      <c r="DLC357" s="46"/>
      <c r="DLD357" s="46"/>
      <c r="DLE357" s="46"/>
      <c r="DLF357" s="46"/>
      <c r="DLG357" s="46"/>
      <c r="DLH357" s="46"/>
      <c r="DLI357" s="46"/>
      <c r="DLJ357" s="46"/>
      <c r="DLK357" s="46"/>
      <c r="DLL357" s="46"/>
      <c r="DLM357" s="46"/>
      <c r="DLN357" s="46"/>
      <c r="DLO357" s="46"/>
      <c r="DLP357" s="46"/>
      <c r="DLQ357" s="46"/>
      <c r="DLR357" s="46"/>
      <c r="DLS357" s="46"/>
      <c r="DLT357" s="46"/>
      <c r="DLU357" s="46"/>
      <c r="DLV357" s="46"/>
      <c r="DLW357" s="46"/>
      <c r="DLX357" s="46"/>
      <c r="DLY357" s="46"/>
      <c r="DLZ357" s="46"/>
      <c r="DMA357" s="46"/>
      <c r="DMB357" s="46"/>
      <c r="DMC357" s="46"/>
      <c r="DMD357" s="46"/>
      <c r="DME357" s="46"/>
      <c r="DMF357" s="46"/>
      <c r="DMG357" s="46"/>
      <c r="DMH357" s="46"/>
      <c r="DMI357" s="46"/>
      <c r="DMJ357" s="46"/>
      <c r="DMK357" s="46"/>
      <c r="DML357" s="46"/>
      <c r="DMM357" s="46"/>
      <c r="DMN357" s="46"/>
      <c r="DMO357" s="46"/>
      <c r="DMP357" s="46"/>
      <c r="DMQ357" s="46"/>
      <c r="DMR357" s="46"/>
      <c r="DMS357" s="46"/>
      <c r="DMT357" s="46"/>
      <c r="DMU357" s="46"/>
      <c r="DMV357" s="46"/>
      <c r="DMW357" s="46"/>
      <c r="DMX357" s="46"/>
      <c r="DMY357" s="46"/>
      <c r="DMZ357" s="46"/>
      <c r="DNA357" s="46"/>
      <c r="DNB357" s="46"/>
      <c r="DNC357" s="46"/>
      <c r="DND357" s="46"/>
      <c r="DNE357" s="46"/>
      <c r="DNF357" s="46"/>
      <c r="DNG357" s="46"/>
      <c r="DNH357" s="46"/>
      <c r="DNI357" s="46"/>
      <c r="DNJ357" s="46"/>
      <c r="DNK357" s="46"/>
      <c r="DNL357" s="46"/>
      <c r="DNM357" s="46"/>
      <c r="DNN357" s="46"/>
      <c r="DNO357" s="46"/>
      <c r="DNP357" s="46"/>
      <c r="DNQ357" s="46"/>
      <c r="DNR357" s="46"/>
      <c r="DNS357" s="46"/>
      <c r="DNT357" s="46"/>
      <c r="DNU357" s="46"/>
      <c r="DNV357" s="46"/>
      <c r="DNW357" s="46"/>
      <c r="DNX357" s="46"/>
      <c r="DNY357" s="46"/>
      <c r="DNZ357" s="46"/>
      <c r="DOA357" s="46"/>
      <c r="DOB357" s="46"/>
      <c r="DOC357" s="46"/>
      <c r="DOD357" s="46"/>
      <c r="DOE357" s="46"/>
      <c r="DOF357" s="46"/>
      <c r="DOG357" s="46"/>
      <c r="DOH357" s="46"/>
      <c r="DOI357" s="46"/>
      <c r="DOJ357" s="46"/>
      <c r="DOK357" s="46"/>
      <c r="DOL357" s="46"/>
      <c r="DOM357" s="46"/>
      <c r="DON357" s="46"/>
      <c r="DOO357" s="46"/>
      <c r="DOP357" s="46"/>
      <c r="DOQ357" s="46"/>
      <c r="DOR357" s="46"/>
      <c r="DOS357" s="46"/>
      <c r="DOT357" s="46"/>
      <c r="DOU357" s="46"/>
      <c r="DOV357" s="46"/>
      <c r="DOW357" s="46"/>
      <c r="DOX357" s="46"/>
      <c r="DOY357" s="46"/>
      <c r="DOZ357" s="46"/>
      <c r="DPA357" s="46"/>
      <c r="DPB357" s="46"/>
      <c r="DPC357" s="46"/>
      <c r="DPD357" s="46"/>
      <c r="DPE357" s="46"/>
      <c r="DPF357" s="46"/>
      <c r="DPG357" s="46"/>
      <c r="DPH357" s="46"/>
      <c r="DPI357" s="46"/>
      <c r="DPJ357" s="46"/>
      <c r="DPK357" s="46"/>
      <c r="DPL357" s="46"/>
      <c r="DPM357" s="46"/>
      <c r="DPN357" s="46"/>
      <c r="DPO357" s="46"/>
      <c r="DPP357" s="46"/>
      <c r="DPQ357" s="46"/>
      <c r="DPR357" s="46"/>
      <c r="DPS357" s="46"/>
      <c r="DPT357" s="46"/>
      <c r="DPU357" s="46"/>
      <c r="DPV357" s="46"/>
      <c r="DPW357" s="46"/>
      <c r="DPX357" s="46"/>
      <c r="DPY357" s="46"/>
      <c r="DPZ357" s="46"/>
      <c r="DQA357" s="46"/>
      <c r="DQB357" s="46"/>
      <c r="DQC357" s="46"/>
      <c r="DQD357" s="46"/>
      <c r="DQE357" s="46"/>
      <c r="DQF357" s="46"/>
      <c r="DQG357" s="46"/>
      <c r="DQH357" s="46"/>
      <c r="DQI357" s="46"/>
      <c r="DQJ357" s="46"/>
      <c r="DQK357" s="46"/>
      <c r="DQL357" s="46"/>
      <c r="DQM357" s="46"/>
      <c r="DQN357" s="46"/>
      <c r="DQO357" s="46"/>
      <c r="DQP357" s="46"/>
      <c r="DQQ357" s="46"/>
      <c r="DQR357" s="46"/>
      <c r="DQS357" s="46"/>
      <c r="DQT357" s="46"/>
      <c r="DQU357" s="46"/>
      <c r="DQV357" s="46"/>
      <c r="DQW357" s="46"/>
      <c r="DQX357" s="46"/>
      <c r="DQY357" s="46"/>
      <c r="DQZ357" s="46"/>
      <c r="DRA357" s="46"/>
      <c r="DRB357" s="46"/>
      <c r="DRC357" s="46"/>
      <c r="DRD357" s="46"/>
      <c r="DRE357" s="46"/>
      <c r="DRF357" s="46"/>
      <c r="DRG357" s="46"/>
      <c r="DRH357" s="46"/>
      <c r="DRI357" s="46"/>
      <c r="DRJ357" s="46"/>
      <c r="DRK357" s="46"/>
      <c r="DRL357" s="46"/>
      <c r="DRM357" s="46"/>
      <c r="DRN357" s="46"/>
      <c r="DRO357" s="46"/>
      <c r="DRP357" s="46"/>
      <c r="DRQ357" s="46"/>
      <c r="DRR357" s="46"/>
      <c r="DRS357" s="46"/>
      <c r="DRT357" s="46"/>
      <c r="DRU357" s="46"/>
      <c r="DRV357" s="46"/>
      <c r="DRW357" s="46"/>
      <c r="DRX357" s="46"/>
      <c r="DRY357" s="46"/>
      <c r="DRZ357" s="46"/>
      <c r="DSA357" s="46"/>
      <c r="DSB357" s="46"/>
      <c r="DSC357" s="46"/>
      <c r="DSD357" s="46"/>
      <c r="DSE357" s="46"/>
      <c r="DSF357" s="46"/>
      <c r="DSG357" s="46"/>
      <c r="DSH357" s="46"/>
      <c r="DSI357" s="46"/>
      <c r="DSJ357" s="46"/>
      <c r="DSK357" s="46"/>
      <c r="DSL357" s="46"/>
      <c r="DSM357" s="46"/>
      <c r="DSN357" s="46"/>
      <c r="DSO357" s="46"/>
      <c r="DSP357" s="46"/>
      <c r="DSQ357" s="46"/>
      <c r="DSR357" s="46"/>
      <c r="DSS357" s="46"/>
      <c r="DST357" s="46"/>
      <c r="DSU357" s="46"/>
      <c r="DSV357" s="46"/>
      <c r="DSW357" s="46"/>
      <c r="DSX357" s="46"/>
      <c r="DSY357" s="46"/>
      <c r="DSZ357" s="46"/>
      <c r="DTA357" s="46"/>
      <c r="DTB357" s="46"/>
      <c r="DTC357" s="46"/>
      <c r="DTD357" s="46"/>
      <c r="DTE357" s="46"/>
      <c r="DTF357" s="46"/>
      <c r="DTG357" s="46"/>
      <c r="DTH357" s="46"/>
      <c r="DTI357" s="46"/>
      <c r="DTJ357" s="46"/>
      <c r="DTK357" s="46"/>
      <c r="DTL357" s="46"/>
      <c r="DTM357" s="46"/>
      <c r="DTN357" s="46"/>
      <c r="DTO357" s="46"/>
      <c r="DTP357" s="46"/>
      <c r="DTQ357" s="46"/>
      <c r="DTR357" s="46"/>
      <c r="DTS357" s="46"/>
      <c r="DTT357" s="46"/>
      <c r="DTU357" s="46"/>
      <c r="DTV357" s="46"/>
      <c r="DTW357" s="46"/>
      <c r="DTX357" s="46"/>
      <c r="DTY357" s="46"/>
      <c r="DTZ357" s="46"/>
      <c r="DUA357" s="46"/>
      <c r="DUB357" s="46"/>
      <c r="DUC357" s="46"/>
      <c r="DUD357" s="46"/>
      <c r="DUE357" s="46"/>
      <c r="DUF357" s="46"/>
      <c r="DUG357" s="46"/>
      <c r="DUH357" s="46"/>
      <c r="DUI357" s="46"/>
      <c r="DUJ357" s="46"/>
      <c r="DUK357" s="46"/>
      <c r="DUL357" s="46"/>
      <c r="DUM357" s="46"/>
      <c r="DUN357" s="46"/>
      <c r="DUO357" s="46"/>
      <c r="DUP357" s="46"/>
      <c r="DUQ357" s="46"/>
      <c r="DUR357" s="46"/>
      <c r="DUS357" s="46"/>
      <c r="DUT357" s="46"/>
      <c r="DUU357" s="46"/>
      <c r="DUV357" s="46"/>
      <c r="DUW357" s="46"/>
      <c r="DUX357" s="46"/>
      <c r="DUY357" s="46"/>
      <c r="DUZ357" s="46"/>
      <c r="DVA357" s="46"/>
      <c r="DVB357" s="46"/>
      <c r="DVC357" s="46"/>
      <c r="DVD357" s="46"/>
      <c r="DVE357" s="46"/>
      <c r="DVF357" s="46"/>
      <c r="DVG357" s="46"/>
      <c r="DVH357" s="46"/>
      <c r="DVI357" s="46"/>
      <c r="DVJ357" s="46"/>
      <c r="DVK357" s="46"/>
      <c r="DVL357" s="46"/>
      <c r="DVM357" s="46"/>
      <c r="DVN357" s="46"/>
      <c r="DVO357" s="46"/>
      <c r="DVP357" s="46"/>
      <c r="DVQ357" s="46"/>
      <c r="DVR357" s="46"/>
      <c r="DVS357" s="46"/>
      <c r="DVT357" s="46"/>
      <c r="DVU357" s="46"/>
      <c r="DVV357" s="46"/>
      <c r="DVW357" s="46"/>
      <c r="DVX357" s="46"/>
      <c r="DVY357" s="46"/>
      <c r="DVZ357" s="46"/>
      <c r="DWA357" s="46"/>
      <c r="DWB357" s="46"/>
      <c r="DWC357" s="46"/>
      <c r="DWD357" s="46"/>
      <c r="DWE357" s="46"/>
      <c r="DWF357" s="46"/>
      <c r="DWG357" s="46"/>
      <c r="DWH357" s="46"/>
      <c r="DWI357" s="46"/>
      <c r="DWJ357" s="46"/>
      <c r="DWK357" s="46"/>
      <c r="DWL357" s="46"/>
      <c r="DWM357" s="46"/>
      <c r="DWN357" s="46"/>
      <c r="DWO357" s="46"/>
      <c r="DWP357" s="46"/>
      <c r="DWQ357" s="46"/>
      <c r="DWR357" s="46"/>
      <c r="DWS357" s="46"/>
      <c r="DWT357" s="46"/>
      <c r="DWU357" s="46"/>
      <c r="DWV357" s="46"/>
      <c r="DWW357" s="46"/>
      <c r="DWX357" s="46"/>
      <c r="DWY357" s="46"/>
      <c r="DWZ357" s="46"/>
      <c r="DXA357" s="46"/>
      <c r="DXB357" s="46"/>
      <c r="DXC357" s="46"/>
      <c r="DXD357" s="46"/>
      <c r="DXE357" s="46"/>
      <c r="DXF357" s="46"/>
      <c r="DXG357" s="46"/>
      <c r="DXH357" s="46"/>
      <c r="DXI357" s="46"/>
      <c r="DXJ357" s="46"/>
      <c r="DXK357" s="46"/>
      <c r="DXL357" s="46"/>
      <c r="DXM357" s="46"/>
      <c r="DXN357" s="46"/>
      <c r="DXO357" s="46"/>
      <c r="DXP357" s="46"/>
      <c r="DXQ357" s="46"/>
      <c r="DXR357" s="46"/>
      <c r="DXS357" s="46"/>
      <c r="DXT357" s="46"/>
      <c r="DXU357" s="46"/>
      <c r="DXV357" s="46"/>
      <c r="DXW357" s="46"/>
      <c r="DXX357" s="46"/>
      <c r="DXY357" s="46"/>
      <c r="DXZ357" s="46"/>
      <c r="DYA357" s="46"/>
      <c r="DYB357" s="46"/>
      <c r="DYC357" s="46"/>
      <c r="DYD357" s="46"/>
      <c r="DYE357" s="46"/>
      <c r="DYF357" s="46"/>
      <c r="DYG357" s="46"/>
      <c r="DYH357" s="46"/>
      <c r="DYI357" s="46"/>
      <c r="DYJ357" s="46"/>
      <c r="DYK357" s="46"/>
      <c r="DYL357" s="46"/>
      <c r="DYM357" s="46"/>
      <c r="DYN357" s="46"/>
      <c r="DYO357" s="46"/>
      <c r="DYP357" s="46"/>
      <c r="DYQ357" s="46"/>
      <c r="DYR357" s="46"/>
      <c r="DYS357" s="46"/>
      <c r="DYT357" s="46"/>
      <c r="DYU357" s="46"/>
      <c r="DYV357" s="46"/>
      <c r="DYW357" s="46"/>
      <c r="DYX357" s="46"/>
      <c r="DYY357" s="46"/>
      <c r="DYZ357" s="46"/>
      <c r="DZA357" s="46"/>
      <c r="DZB357" s="46"/>
      <c r="DZC357" s="46"/>
      <c r="DZD357" s="46"/>
      <c r="DZE357" s="46"/>
      <c r="DZF357" s="46"/>
      <c r="DZG357" s="46"/>
      <c r="DZH357" s="46"/>
      <c r="DZI357" s="46"/>
      <c r="DZJ357" s="46"/>
      <c r="DZK357" s="46"/>
      <c r="DZL357" s="46"/>
      <c r="DZM357" s="46"/>
      <c r="DZN357" s="46"/>
      <c r="DZO357" s="46"/>
      <c r="DZP357" s="46"/>
      <c r="DZQ357" s="46"/>
      <c r="DZR357" s="46"/>
      <c r="DZS357" s="46"/>
      <c r="DZT357" s="46"/>
      <c r="DZU357" s="46"/>
      <c r="DZV357" s="46"/>
      <c r="DZW357" s="46"/>
      <c r="DZX357" s="46"/>
      <c r="DZY357" s="46"/>
      <c r="DZZ357" s="46"/>
      <c r="EAA357" s="46"/>
      <c r="EAB357" s="46"/>
      <c r="EAC357" s="46"/>
      <c r="EAD357" s="46"/>
      <c r="EAE357" s="46"/>
      <c r="EAF357" s="46"/>
      <c r="EAG357" s="46"/>
      <c r="EAH357" s="46"/>
      <c r="EAI357" s="46"/>
      <c r="EAJ357" s="46"/>
      <c r="EAK357" s="46"/>
      <c r="EAL357" s="46"/>
      <c r="EAM357" s="46"/>
      <c r="EAN357" s="46"/>
      <c r="EAO357" s="46"/>
      <c r="EAP357" s="46"/>
      <c r="EAQ357" s="46"/>
      <c r="EAR357" s="46"/>
      <c r="EAS357" s="46"/>
      <c r="EAT357" s="46"/>
      <c r="EAU357" s="46"/>
      <c r="EAV357" s="46"/>
      <c r="EAW357" s="46"/>
      <c r="EAX357" s="46"/>
      <c r="EAY357" s="46"/>
      <c r="EAZ357" s="46"/>
      <c r="EBA357" s="46"/>
      <c r="EBB357" s="46"/>
      <c r="EBC357" s="46"/>
      <c r="EBD357" s="46"/>
      <c r="EBE357" s="46"/>
      <c r="EBF357" s="46"/>
      <c r="EBG357" s="46"/>
      <c r="EBH357" s="46"/>
      <c r="EBI357" s="46"/>
      <c r="EBJ357" s="46"/>
      <c r="EBK357" s="46"/>
      <c r="EBL357" s="46"/>
      <c r="EBM357" s="46"/>
      <c r="EBN357" s="46"/>
      <c r="EBO357" s="46"/>
      <c r="EBP357" s="46"/>
      <c r="EBQ357" s="46"/>
      <c r="EBR357" s="46"/>
      <c r="EBS357" s="46"/>
      <c r="EBT357" s="46"/>
      <c r="EBU357" s="46"/>
      <c r="EBV357" s="46"/>
      <c r="EBW357" s="46"/>
      <c r="EBX357" s="46"/>
      <c r="EBY357" s="46"/>
      <c r="EBZ357" s="46"/>
      <c r="ECA357" s="46"/>
      <c r="ECB357" s="46"/>
      <c r="ECC357" s="46"/>
      <c r="ECD357" s="46"/>
      <c r="ECE357" s="46"/>
      <c r="ECF357" s="46"/>
      <c r="ECG357" s="46"/>
      <c r="ECH357" s="46"/>
      <c r="ECI357" s="46"/>
      <c r="ECJ357" s="46"/>
      <c r="ECK357" s="46"/>
      <c r="ECL357" s="46"/>
      <c r="ECM357" s="46"/>
      <c r="ECN357" s="46"/>
      <c r="ECO357" s="46"/>
      <c r="ECP357" s="46"/>
      <c r="ECQ357" s="46"/>
      <c r="ECR357" s="46"/>
      <c r="ECS357" s="46"/>
      <c r="ECT357" s="46"/>
      <c r="ECU357" s="46"/>
      <c r="ECV357" s="46"/>
      <c r="ECW357" s="46"/>
      <c r="ECX357" s="46"/>
      <c r="ECY357" s="46"/>
      <c r="ECZ357" s="46"/>
      <c r="EDA357" s="46"/>
      <c r="EDB357" s="46"/>
      <c r="EDC357" s="46"/>
      <c r="EDD357" s="46"/>
      <c r="EDE357" s="46"/>
      <c r="EDF357" s="46"/>
      <c r="EDG357" s="46"/>
      <c r="EDH357" s="46"/>
      <c r="EDI357" s="46"/>
      <c r="EDJ357" s="46"/>
      <c r="EDK357" s="46"/>
      <c r="EDL357" s="46"/>
      <c r="EDM357" s="46"/>
      <c r="EDN357" s="46"/>
      <c r="EDO357" s="46"/>
      <c r="EDP357" s="46"/>
      <c r="EDQ357" s="46"/>
      <c r="EDR357" s="46"/>
      <c r="EDS357" s="46"/>
      <c r="EDT357" s="46"/>
      <c r="EDU357" s="46"/>
      <c r="EDV357" s="46"/>
      <c r="EDW357" s="46"/>
      <c r="EDX357" s="46"/>
      <c r="EDY357" s="46"/>
      <c r="EDZ357" s="46"/>
      <c r="EEA357" s="46"/>
      <c r="EEB357" s="46"/>
      <c r="EEC357" s="46"/>
      <c r="EED357" s="46"/>
      <c r="EEE357" s="46"/>
      <c r="EEF357" s="46"/>
      <c r="EEG357" s="46"/>
      <c r="EEH357" s="46"/>
      <c r="EEI357" s="46"/>
      <c r="EEJ357" s="46"/>
      <c r="EEK357" s="46"/>
      <c r="EEL357" s="46"/>
      <c r="EEM357" s="46"/>
      <c r="EEN357" s="46"/>
      <c r="EEO357" s="46"/>
      <c r="EEP357" s="46"/>
      <c r="EEQ357" s="46"/>
      <c r="EER357" s="46"/>
      <c r="EES357" s="46"/>
      <c r="EET357" s="46"/>
      <c r="EEU357" s="46"/>
      <c r="EEV357" s="46"/>
      <c r="EEW357" s="46"/>
      <c r="EEX357" s="46"/>
      <c r="EEY357" s="46"/>
      <c r="EEZ357" s="46"/>
      <c r="EFA357" s="46"/>
      <c r="EFB357" s="46"/>
      <c r="EFC357" s="46"/>
      <c r="EFD357" s="46"/>
      <c r="EFE357" s="46"/>
      <c r="EFF357" s="46"/>
      <c r="EFG357" s="46"/>
      <c r="EFH357" s="46"/>
      <c r="EFI357" s="46"/>
      <c r="EFJ357" s="46"/>
      <c r="EFK357" s="46"/>
      <c r="EFL357" s="46"/>
      <c r="EFM357" s="46"/>
      <c r="EFN357" s="46"/>
      <c r="EFO357" s="46"/>
      <c r="EFP357" s="46"/>
      <c r="EFQ357" s="46"/>
      <c r="EFR357" s="46"/>
      <c r="EFS357" s="46"/>
      <c r="EFT357" s="46"/>
      <c r="EFU357" s="46"/>
      <c r="EFV357" s="46"/>
      <c r="EFW357" s="46"/>
      <c r="EFX357" s="46"/>
      <c r="EFY357" s="46"/>
      <c r="EFZ357" s="46"/>
      <c r="EGA357" s="46"/>
      <c r="EGB357" s="46"/>
      <c r="EGC357" s="46"/>
      <c r="EGD357" s="46"/>
      <c r="EGE357" s="46"/>
      <c r="EGF357" s="46"/>
      <c r="EGG357" s="46"/>
      <c r="EGH357" s="46"/>
      <c r="EGI357" s="46"/>
      <c r="EGJ357" s="46"/>
      <c r="EGK357" s="46"/>
      <c r="EGL357" s="46"/>
      <c r="EGM357" s="46"/>
      <c r="EGN357" s="46"/>
      <c r="EGO357" s="46"/>
      <c r="EGP357" s="46"/>
      <c r="EGQ357" s="46"/>
      <c r="EGR357" s="46"/>
      <c r="EGS357" s="46"/>
      <c r="EGT357" s="46"/>
      <c r="EGU357" s="46"/>
      <c r="EGV357" s="46"/>
      <c r="EGW357" s="46"/>
      <c r="EGX357" s="46"/>
      <c r="EGY357" s="46"/>
      <c r="EGZ357" s="46"/>
      <c r="EHA357" s="46"/>
      <c r="EHB357" s="46"/>
      <c r="EHC357" s="46"/>
      <c r="EHD357" s="46"/>
      <c r="EHE357" s="46"/>
      <c r="EHF357" s="46"/>
      <c r="EHG357" s="46"/>
      <c r="EHH357" s="46"/>
      <c r="EHI357" s="46"/>
      <c r="EHJ357" s="46"/>
      <c r="EHK357" s="46"/>
      <c r="EHL357" s="46"/>
      <c r="EHM357" s="46"/>
      <c r="EHN357" s="46"/>
      <c r="EHO357" s="46"/>
      <c r="EHP357" s="46"/>
      <c r="EHQ357" s="46"/>
      <c r="EHR357" s="46"/>
      <c r="EHS357" s="46"/>
      <c r="EHT357" s="46"/>
      <c r="EHU357" s="46"/>
      <c r="EHV357" s="46"/>
      <c r="EHW357" s="46"/>
      <c r="EHX357" s="46"/>
      <c r="EHY357" s="46"/>
      <c r="EHZ357" s="46"/>
      <c r="EIA357" s="46"/>
      <c r="EIB357" s="46"/>
      <c r="EIC357" s="46"/>
      <c r="EID357" s="46"/>
      <c r="EIE357" s="46"/>
      <c r="EIF357" s="46"/>
      <c r="EIG357" s="46"/>
      <c r="EIH357" s="46"/>
      <c r="EII357" s="46"/>
      <c r="EIJ357" s="46"/>
      <c r="EIK357" s="46"/>
      <c r="EIL357" s="46"/>
      <c r="EIM357" s="46"/>
      <c r="EIN357" s="46"/>
      <c r="EIO357" s="46"/>
      <c r="EIP357" s="46"/>
      <c r="EIQ357" s="46"/>
      <c r="EIR357" s="46"/>
      <c r="EIS357" s="46"/>
      <c r="EIT357" s="46"/>
      <c r="EIU357" s="46"/>
      <c r="EIV357" s="46"/>
      <c r="EIW357" s="46"/>
      <c r="EIX357" s="46"/>
      <c r="EIY357" s="46"/>
      <c r="EIZ357" s="46"/>
      <c r="EJA357" s="46"/>
      <c r="EJB357" s="46"/>
      <c r="EJC357" s="46"/>
      <c r="EJD357" s="46"/>
      <c r="EJE357" s="46"/>
      <c r="EJF357" s="46"/>
      <c r="EJG357" s="46"/>
      <c r="EJH357" s="46"/>
      <c r="EJI357" s="46"/>
      <c r="EJJ357" s="46"/>
      <c r="EJK357" s="46"/>
      <c r="EJL357" s="46"/>
      <c r="EJM357" s="46"/>
      <c r="EJN357" s="46"/>
      <c r="EJO357" s="46"/>
      <c r="EJP357" s="46"/>
      <c r="EJQ357" s="46"/>
      <c r="EJR357" s="46"/>
      <c r="EJS357" s="46"/>
      <c r="EJT357" s="46"/>
      <c r="EJU357" s="46"/>
      <c r="EJV357" s="46"/>
      <c r="EJW357" s="46"/>
      <c r="EJX357" s="46"/>
      <c r="EJY357" s="46"/>
      <c r="EJZ357" s="46"/>
      <c r="EKA357" s="46"/>
      <c r="EKB357" s="46"/>
      <c r="EKC357" s="46"/>
      <c r="EKD357" s="46"/>
      <c r="EKE357" s="46"/>
      <c r="EKF357" s="46"/>
      <c r="EKG357" s="46"/>
      <c r="EKH357" s="46"/>
      <c r="EKI357" s="46"/>
      <c r="EKJ357" s="46"/>
      <c r="EKK357" s="46"/>
      <c r="EKL357" s="46"/>
      <c r="EKM357" s="46"/>
      <c r="EKN357" s="46"/>
      <c r="EKO357" s="46"/>
      <c r="EKP357" s="46"/>
      <c r="EKQ357" s="46"/>
      <c r="EKR357" s="46"/>
      <c r="EKS357" s="46"/>
      <c r="EKT357" s="46"/>
      <c r="EKU357" s="46"/>
      <c r="EKV357" s="46"/>
      <c r="EKW357" s="46"/>
      <c r="EKX357" s="46"/>
      <c r="EKY357" s="46"/>
      <c r="EKZ357" s="46"/>
      <c r="ELA357" s="46"/>
      <c r="ELB357" s="46"/>
      <c r="ELC357" s="46"/>
      <c r="ELD357" s="46"/>
      <c r="ELE357" s="46"/>
      <c r="ELF357" s="46"/>
      <c r="ELG357" s="46"/>
      <c r="ELH357" s="46"/>
      <c r="ELI357" s="46"/>
      <c r="ELJ357" s="46"/>
      <c r="ELK357" s="46"/>
      <c r="ELL357" s="46"/>
      <c r="ELM357" s="46"/>
      <c r="ELN357" s="46"/>
      <c r="ELO357" s="46"/>
      <c r="ELP357" s="46"/>
      <c r="ELQ357" s="46"/>
      <c r="ELR357" s="46"/>
      <c r="ELS357" s="46"/>
      <c r="ELT357" s="46"/>
      <c r="ELU357" s="46"/>
      <c r="ELV357" s="46"/>
      <c r="ELW357" s="46"/>
      <c r="ELX357" s="46"/>
      <c r="ELY357" s="46"/>
      <c r="ELZ357" s="46"/>
      <c r="EMA357" s="46"/>
      <c r="EMB357" s="46"/>
      <c r="EMC357" s="46"/>
      <c r="EMD357" s="46"/>
      <c r="EME357" s="46"/>
      <c r="EMF357" s="46"/>
      <c r="EMG357" s="46"/>
      <c r="EMH357" s="46"/>
      <c r="EMI357" s="46"/>
      <c r="EMJ357" s="46"/>
      <c r="EMK357" s="46"/>
      <c r="EML357" s="46"/>
      <c r="EMM357" s="46"/>
      <c r="EMN357" s="46"/>
      <c r="EMO357" s="46"/>
      <c r="EMP357" s="46"/>
      <c r="EMQ357" s="46"/>
      <c r="EMR357" s="46"/>
      <c r="EMS357" s="46"/>
      <c r="EMT357" s="46"/>
      <c r="EMU357" s="46"/>
      <c r="EMV357" s="46"/>
      <c r="EMW357" s="46"/>
      <c r="EMX357" s="46"/>
      <c r="EMY357" s="46"/>
      <c r="EMZ357" s="46"/>
      <c r="ENA357" s="46"/>
      <c r="ENB357" s="46"/>
      <c r="ENC357" s="46"/>
      <c r="END357" s="46"/>
      <c r="ENE357" s="46"/>
      <c r="ENF357" s="46"/>
      <c r="ENG357" s="46"/>
      <c r="ENH357" s="46"/>
      <c r="ENI357" s="46"/>
      <c r="ENJ357" s="46"/>
      <c r="ENK357" s="46"/>
      <c r="ENL357" s="46"/>
      <c r="ENM357" s="46"/>
      <c r="ENN357" s="46"/>
      <c r="ENO357" s="46"/>
      <c r="ENP357" s="46"/>
      <c r="ENQ357" s="46"/>
      <c r="ENR357" s="46"/>
      <c r="ENS357" s="46"/>
      <c r="ENT357" s="46"/>
      <c r="ENU357" s="46"/>
      <c r="ENV357" s="46"/>
      <c r="ENW357" s="46"/>
      <c r="ENX357" s="46"/>
      <c r="ENY357" s="46"/>
      <c r="ENZ357" s="46"/>
      <c r="EOA357" s="46"/>
      <c r="EOB357" s="46"/>
      <c r="EOC357" s="46"/>
      <c r="EOD357" s="46"/>
      <c r="EOE357" s="46"/>
      <c r="EOF357" s="46"/>
      <c r="EOG357" s="46"/>
      <c r="EOH357" s="46"/>
      <c r="EOI357" s="46"/>
      <c r="EOJ357" s="46"/>
      <c r="EOK357" s="46"/>
      <c r="EOL357" s="46"/>
      <c r="EOM357" s="46"/>
      <c r="EON357" s="46"/>
      <c r="EOO357" s="46"/>
      <c r="EOP357" s="46"/>
      <c r="EOQ357" s="46"/>
      <c r="EOR357" s="46"/>
      <c r="EOS357" s="46"/>
      <c r="EOT357" s="46"/>
      <c r="EOU357" s="46"/>
      <c r="EOV357" s="46"/>
      <c r="EOW357" s="46"/>
      <c r="EOX357" s="46"/>
      <c r="EOY357" s="46"/>
      <c r="EOZ357" s="46"/>
      <c r="EPA357" s="46"/>
      <c r="EPB357" s="46"/>
      <c r="EPC357" s="46"/>
      <c r="EPD357" s="46"/>
      <c r="EPE357" s="46"/>
      <c r="EPF357" s="46"/>
      <c r="EPG357" s="46"/>
      <c r="EPH357" s="46"/>
      <c r="EPI357" s="46"/>
      <c r="EPJ357" s="46"/>
      <c r="EPK357" s="46"/>
      <c r="EPL357" s="46"/>
      <c r="EPM357" s="46"/>
      <c r="EPN357" s="46"/>
      <c r="EPO357" s="46"/>
      <c r="EPP357" s="46"/>
      <c r="EPQ357" s="46"/>
      <c r="EPR357" s="46"/>
      <c r="EPS357" s="46"/>
      <c r="EPT357" s="46"/>
      <c r="EPU357" s="46"/>
      <c r="EPV357" s="46"/>
      <c r="EPW357" s="46"/>
      <c r="EPX357" s="46"/>
      <c r="EPY357" s="46"/>
      <c r="EPZ357" s="46"/>
      <c r="EQA357" s="46"/>
      <c r="EQB357" s="46"/>
      <c r="EQC357" s="46"/>
      <c r="EQD357" s="46"/>
      <c r="EQE357" s="46"/>
      <c r="EQF357" s="46"/>
      <c r="EQG357" s="46"/>
      <c r="EQH357" s="46"/>
      <c r="EQI357" s="46"/>
      <c r="EQJ357" s="46"/>
      <c r="EQK357" s="46"/>
      <c r="EQL357" s="46"/>
      <c r="EQM357" s="46"/>
      <c r="EQN357" s="46"/>
      <c r="EQO357" s="46"/>
      <c r="EQP357" s="46"/>
      <c r="EQQ357" s="46"/>
      <c r="EQR357" s="46"/>
      <c r="EQS357" s="46"/>
      <c r="EQT357" s="46"/>
      <c r="EQU357" s="46"/>
      <c r="EQV357" s="46"/>
      <c r="EQW357" s="46"/>
      <c r="EQX357" s="46"/>
      <c r="EQY357" s="46"/>
      <c r="EQZ357" s="46"/>
      <c r="ERA357" s="46"/>
      <c r="ERB357" s="46"/>
      <c r="ERC357" s="46"/>
      <c r="ERD357" s="46"/>
      <c r="ERE357" s="46"/>
      <c r="ERF357" s="46"/>
      <c r="ERG357" s="46"/>
      <c r="ERH357" s="46"/>
      <c r="ERI357" s="46"/>
      <c r="ERJ357" s="46"/>
      <c r="ERK357" s="46"/>
      <c r="ERL357" s="46"/>
      <c r="ERM357" s="46"/>
      <c r="ERN357" s="46"/>
      <c r="ERO357" s="46"/>
      <c r="ERP357" s="46"/>
      <c r="ERQ357" s="46"/>
      <c r="ERR357" s="46"/>
      <c r="ERS357" s="46"/>
      <c r="ERT357" s="46"/>
      <c r="ERU357" s="46"/>
      <c r="ERV357" s="46"/>
      <c r="ERW357" s="46"/>
      <c r="ERX357" s="46"/>
      <c r="ERY357" s="46"/>
      <c r="ERZ357" s="46"/>
      <c r="ESA357" s="46"/>
      <c r="ESB357" s="46"/>
      <c r="ESC357" s="46"/>
      <c r="ESD357" s="46"/>
      <c r="ESE357" s="46"/>
      <c r="ESF357" s="46"/>
      <c r="ESG357" s="46"/>
      <c r="ESH357" s="46"/>
      <c r="ESI357" s="46"/>
      <c r="ESJ357" s="46"/>
      <c r="ESK357" s="46"/>
      <c r="ESL357" s="46"/>
      <c r="ESM357" s="46"/>
      <c r="ESN357" s="46"/>
      <c r="ESO357" s="46"/>
      <c r="ESP357" s="46"/>
      <c r="ESQ357" s="46"/>
      <c r="ESR357" s="46"/>
      <c r="ESS357" s="46"/>
      <c r="EST357" s="46"/>
      <c r="ESU357" s="46"/>
      <c r="ESV357" s="46"/>
      <c r="ESW357" s="46"/>
      <c r="ESX357" s="46"/>
      <c r="ESY357" s="46"/>
      <c r="ESZ357" s="46"/>
      <c r="ETA357" s="46"/>
      <c r="ETB357" s="46"/>
      <c r="ETC357" s="46"/>
      <c r="ETD357" s="46"/>
      <c r="ETE357" s="46"/>
      <c r="ETF357" s="46"/>
      <c r="ETG357" s="46"/>
      <c r="ETH357" s="46"/>
      <c r="ETI357" s="46"/>
      <c r="ETJ357" s="46"/>
      <c r="ETK357" s="46"/>
      <c r="ETL357" s="46"/>
      <c r="ETM357" s="46"/>
      <c r="ETN357" s="46"/>
      <c r="ETO357" s="46"/>
      <c r="ETP357" s="46"/>
      <c r="ETQ357" s="46"/>
      <c r="ETR357" s="46"/>
      <c r="ETS357" s="46"/>
      <c r="ETT357" s="46"/>
      <c r="ETU357" s="46"/>
      <c r="ETV357" s="46"/>
      <c r="ETW357" s="46"/>
      <c r="ETX357" s="46"/>
      <c r="ETY357" s="46"/>
      <c r="ETZ357" s="46"/>
      <c r="EUA357" s="46"/>
      <c r="EUB357" s="46"/>
      <c r="EUC357" s="46"/>
      <c r="EUD357" s="46"/>
      <c r="EUE357" s="46"/>
      <c r="EUF357" s="46"/>
      <c r="EUG357" s="46"/>
      <c r="EUH357" s="46"/>
      <c r="EUI357" s="46"/>
      <c r="EUJ357" s="46"/>
      <c r="EUK357" s="46"/>
      <c r="EUL357" s="46"/>
      <c r="EUM357" s="46"/>
      <c r="EUN357" s="46"/>
      <c r="EUO357" s="46"/>
      <c r="EUP357" s="46"/>
      <c r="EUQ357" s="46"/>
      <c r="EUR357" s="46"/>
      <c r="EUS357" s="46"/>
      <c r="EUT357" s="46"/>
      <c r="EUU357" s="46"/>
      <c r="EUV357" s="46"/>
      <c r="EUW357" s="46"/>
      <c r="EUX357" s="46"/>
      <c r="EUY357" s="46"/>
      <c r="EUZ357" s="46"/>
      <c r="EVA357" s="46"/>
      <c r="EVB357" s="46"/>
      <c r="EVC357" s="46"/>
      <c r="EVD357" s="46"/>
      <c r="EVE357" s="46"/>
      <c r="EVF357" s="46"/>
      <c r="EVG357" s="46"/>
      <c r="EVH357" s="46"/>
      <c r="EVI357" s="46"/>
      <c r="EVJ357" s="46"/>
      <c r="EVK357" s="46"/>
      <c r="EVL357" s="46"/>
      <c r="EVM357" s="46"/>
      <c r="EVN357" s="46"/>
      <c r="EVO357" s="46"/>
      <c r="EVP357" s="46"/>
      <c r="EVQ357" s="46"/>
      <c r="EVR357" s="46"/>
      <c r="EVS357" s="46"/>
      <c r="EVT357" s="46"/>
      <c r="EVU357" s="46"/>
      <c r="EVV357" s="46"/>
      <c r="EVW357" s="46"/>
      <c r="EVX357" s="46"/>
      <c r="EVY357" s="46"/>
      <c r="EVZ357" s="46"/>
      <c r="EWA357" s="46"/>
      <c r="EWB357" s="46"/>
      <c r="EWC357" s="46"/>
      <c r="EWD357" s="46"/>
      <c r="EWE357" s="46"/>
      <c r="EWF357" s="46"/>
      <c r="EWG357" s="46"/>
      <c r="EWH357" s="46"/>
      <c r="EWI357" s="46"/>
      <c r="EWJ357" s="46"/>
      <c r="EWK357" s="46"/>
      <c r="EWL357" s="46"/>
      <c r="EWM357" s="46"/>
      <c r="EWN357" s="46"/>
      <c r="EWO357" s="46"/>
      <c r="EWP357" s="46"/>
      <c r="EWQ357" s="46"/>
      <c r="EWR357" s="46"/>
      <c r="EWS357" s="46"/>
      <c r="EWT357" s="46"/>
      <c r="EWU357" s="46"/>
      <c r="EWV357" s="46"/>
      <c r="EWW357" s="46"/>
      <c r="EWX357" s="46"/>
      <c r="EWY357" s="46"/>
      <c r="EWZ357" s="46"/>
      <c r="EXA357" s="46"/>
      <c r="EXB357" s="46"/>
      <c r="EXC357" s="46"/>
      <c r="EXD357" s="46"/>
      <c r="EXE357" s="46"/>
      <c r="EXF357" s="46"/>
      <c r="EXG357" s="46"/>
      <c r="EXH357" s="46"/>
      <c r="EXI357" s="46"/>
      <c r="EXJ357" s="46"/>
      <c r="EXK357" s="46"/>
      <c r="EXL357" s="46"/>
      <c r="EXM357" s="46"/>
      <c r="EXN357" s="46"/>
      <c r="EXO357" s="46"/>
      <c r="EXP357" s="46"/>
      <c r="EXQ357" s="46"/>
      <c r="EXR357" s="46"/>
      <c r="EXS357" s="46"/>
      <c r="EXT357" s="46"/>
      <c r="EXU357" s="46"/>
      <c r="EXV357" s="46"/>
      <c r="EXW357" s="46"/>
      <c r="EXX357" s="46"/>
      <c r="EXY357" s="46"/>
      <c r="EXZ357" s="46"/>
      <c r="EYA357" s="46"/>
      <c r="EYB357" s="46"/>
      <c r="EYC357" s="46"/>
      <c r="EYD357" s="46"/>
      <c r="EYE357" s="46"/>
      <c r="EYF357" s="46"/>
      <c r="EYG357" s="46"/>
      <c r="EYH357" s="46"/>
      <c r="EYI357" s="46"/>
      <c r="EYJ357" s="46"/>
      <c r="EYK357" s="46"/>
      <c r="EYL357" s="46"/>
      <c r="EYM357" s="46"/>
      <c r="EYN357" s="46"/>
      <c r="EYO357" s="46"/>
      <c r="EYP357" s="46"/>
      <c r="EYQ357" s="46"/>
      <c r="EYR357" s="46"/>
      <c r="EYS357" s="46"/>
      <c r="EYT357" s="46"/>
      <c r="EYU357" s="46"/>
      <c r="EYV357" s="46"/>
      <c r="EYW357" s="46"/>
      <c r="EYX357" s="46"/>
      <c r="EYY357" s="46"/>
      <c r="EYZ357" s="46"/>
      <c r="EZA357" s="46"/>
      <c r="EZB357" s="46"/>
      <c r="EZC357" s="46"/>
      <c r="EZD357" s="46"/>
      <c r="EZE357" s="46"/>
      <c r="EZF357" s="46"/>
      <c r="EZG357" s="46"/>
      <c r="EZH357" s="46"/>
      <c r="EZI357" s="46"/>
      <c r="EZJ357" s="46"/>
      <c r="EZK357" s="46"/>
      <c r="EZL357" s="46"/>
      <c r="EZM357" s="46"/>
      <c r="EZN357" s="46"/>
      <c r="EZO357" s="46"/>
      <c r="EZP357" s="46"/>
      <c r="EZQ357" s="46"/>
      <c r="EZR357" s="46"/>
      <c r="EZS357" s="46"/>
      <c r="EZT357" s="46"/>
      <c r="EZU357" s="46"/>
      <c r="EZV357" s="46"/>
      <c r="EZW357" s="46"/>
      <c r="EZX357" s="46"/>
      <c r="EZY357" s="46"/>
      <c r="EZZ357" s="46"/>
      <c r="FAA357" s="46"/>
      <c r="FAB357" s="46"/>
      <c r="FAC357" s="46"/>
      <c r="FAD357" s="46"/>
      <c r="FAE357" s="46"/>
      <c r="FAF357" s="46"/>
      <c r="FAG357" s="46"/>
      <c r="FAH357" s="46"/>
      <c r="FAI357" s="46"/>
      <c r="FAJ357" s="46"/>
      <c r="FAK357" s="46"/>
      <c r="FAL357" s="46"/>
      <c r="FAM357" s="46"/>
      <c r="FAN357" s="46"/>
      <c r="FAO357" s="46"/>
      <c r="FAP357" s="46"/>
      <c r="FAQ357" s="46"/>
      <c r="FAR357" s="46"/>
      <c r="FAS357" s="46"/>
      <c r="FAT357" s="46"/>
      <c r="FAU357" s="46"/>
      <c r="FAV357" s="46"/>
      <c r="FAW357" s="46"/>
      <c r="FAX357" s="46"/>
      <c r="FAY357" s="46"/>
      <c r="FAZ357" s="46"/>
      <c r="FBA357" s="46"/>
      <c r="FBB357" s="46"/>
      <c r="FBC357" s="46"/>
      <c r="FBD357" s="46"/>
      <c r="FBE357" s="46"/>
      <c r="FBF357" s="46"/>
      <c r="FBG357" s="46"/>
      <c r="FBH357" s="46"/>
      <c r="FBI357" s="46"/>
      <c r="FBJ357" s="46"/>
      <c r="FBK357" s="46"/>
      <c r="FBL357" s="46"/>
      <c r="FBM357" s="46"/>
      <c r="FBN357" s="46"/>
      <c r="FBO357" s="46"/>
      <c r="FBP357" s="46"/>
      <c r="FBQ357" s="46"/>
      <c r="FBR357" s="46"/>
      <c r="FBS357" s="46"/>
      <c r="FBT357" s="46"/>
      <c r="FBU357" s="46"/>
      <c r="FBV357" s="46"/>
      <c r="FBW357" s="46"/>
      <c r="FBX357" s="46"/>
      <c r="FBY357" s="46"/>
      <c r="FBZ357" s="46"/>
      <c r="FCA357" s="46"/>
      <c r="FCB357" s="46"/>
      <c r="FCC357" s="46"/>
      <c r="FCD357" s="46"/>
      <c r="FCE357" s="46"/>
      <c r="FCF357" s="46"/>
      <c r="FCG357" s="46"/>
      <c r="FCH357" s="46"/>
      <c r="FCI357" s="46"/>
      <c r="FCJ357" s="46"/>
      <c r="FCK357" s="46"/>
      <c r="FCL357" s="46"/>
      <c r="FCM357" s="46"/>
      <c r="FCN357" s="46"/>
      <c r="FCO357" s="46"/>
      <c r="FCP357" s="46"/>
      <c r="FCQ357" s="46"/>
      <c r="FCR357" s="46"/>
      <c r="FCS357" s="46"/>
      <c r="FCT357" s="46"/>
      <c r="FCU357" s="46"/>
      <c r="FCV357" s="46"/>
      <c r="FCW357" s="46"/>
      <c r="FCX357" s="46"/>
      <c r="FCY357" s="46"/>
      <c r="FCZ357" s="46"/>
      <c r="FDA357" s="46"/>
      <c r="FDB357" s="46"/>
      <c r="FDC357" s="46"/>
      <c r="FDD357" s="46"/>
      <c r="FDE357" s="46"/>
      <c r="FDF357" s="46"/>
      <c r="FDG357" s="46"/>
      <c r="FDH357" s="46"/>
      <c r="FDI357" s="46"/>
      <c r="FDJ357" s="46"/>
      <c r="FDK357" s="46"/>
      <c r="FDL357" s="46"/>
      <c r="FDM357" s="46"/>
      <c r="FDN357" s="46"/>
      <c r="FDO357" s="46"/>
      <c r="FDP357" s="46"/>
      <c r="FDQ357" s="46"/>
      <c r="FDR357" s="46"/>
      <c r="FDS357" s="46"/>
      <c r="FDT357" s="46"/>
      <c r="FDU357" s="46"/>
      <c r="FDV357" s="46"/>
      <c r="FDW357" s="46"/>
      <c r="FDX357" s="46"/>
      <c r="FDY357" s="46"/>
      <c r="FDZ357" s="46"/>
      <c r="FEA357" s="46"/>
      <c r="FEB357" s="46"/>
      <c r="FEC357" s="46"/>
      <c r="FED357" s="46"/>
      <c r="FEE357" s="46"/>
      <c r="FEF357" s="46"/>
      <c r="FEG357" s="46"/>
      <c r="FEH357" s="46"/>
      <c r="FEI357" s="46"/>
      <c r="FEJ357" s="46"/>
      <c r="FEK357" s="46"/>
      <c r="FEL357" s="46"/>
      <c r="FEM357" s="46"/>
      <c r="FEN357" s="46"/>
      <c r="FEO357" s="46"/>
      <c r="FEP357" s="46"/>
      <c r="FEQ357" s="46"/>
      <c r="FER357" s="46"/>
      <c r="FES357" s="46"/>
      <c r="FET357" s="46"/>
      <c r="FEU357" s="46"/>
      <c r="FEV357" s="46"/>
      <c r="FEW357" s="46"/>
      <c r="FEX357" s="46"/>
      <c r="FEY357" s="46"/>
      <c r="FEZ357" s="46"/>
      <c r="FFA357" s="46"/>
      <c r="FFB357" s="46"/>
      <c r="FFC357" s="46"/>
      <c r="FFD357" s="46"/>
      <c r="FFE357" s="46"/>
      <c r="FFF357" s="46"/>
      <c r="FFG357" s="46"/>
      <c r="FFH357" s="46"/>
      <c r="FFI357" s="46"/>
      <c r="FFJ357" s="46"/>
      <c r="FFK357" s="46"/>
      <c r="FFL357" s="46"/>
      <c r="FFM357" s="46"/>
      <c r="FFN357" s="46"/>
      <c r="FFO357" s="46"/>
      <c r="FFP357" s="46"/>
      <c r="FFQ357" s="46"/>
      <c r="FFR357" s="46"/>
      <c r="FFS357" s="46"/>
      <c r="FFT357" s="46"/>
      <c r="FFU357" s="46"/>
      <c r="FFV357" s="46"/>
      <c r="FFW357" s="46"/>
      <c r="FFX357" s="46"/>
      <c r="FFY357" s="46"/>
      <c r="FFZ357" s="46"/>
      <c r="FGA357" s="46"/>
      <c r="FGB357" s="46"/>
      <c r="FGC357" s="46"/>
      <c r="FGD357" s="46"/>
      <c r="FGE357" s="46"/>
      <c r="FGF357" s="46"/>
      <c r="FGG357" s="46"/>
      <c r="FGH357" s="46"/>
      <c r="FGI357" s="46"/>
      <c r="FGJ357" s="46"/>
      <c r="FGK357" s="46"/>
      <c r="FGL357" s="46"/>
      <c r="FGM357" s="46"/>
      <c r="FGN357" s="46"/>
      <c r="FGO357" s="46"/>
      <c r="FGP357" s="46"/>
      <c r="FGQ357" s="46"/>
      <c r="FGR357" s="46"/>
      <c r="FGS357" s="46"/>
      <c r="FGT357" s="46"/>
      <c r="FGU357" s="46"/>
      <c r="FGV357" s="46"/>
      <c r="FGW357" s="46"/>
      <c r="FGX357" s="46"/>
      <c r="FGY357" s="46"/>
      <c r="FGZ357" s="46"/>
      <c r="FHA357" s="46"/>
      <c r="FHB357" s="46"/>
      <c r="FHC357" s="46"/>
      <c r="FHD357" s="46"/>
      <c r="FHE357" s="46"/>
      <c r="FHF357" s="46"/>
      <c r="FHG357" s="46"/>
      <c r="FHH357" s="46"/>
      <c r="FHI357" s="46"/>
      <c r="FHJ357" s="46"/>
      <c r="FHK357" s="46"/>
      <c r="FHL357" s="46"/>
      <c r="FHM357" s="46"/>
      <c r="FHN357" s="46"/>
      <c r="FHO357" s="46"/>
      <c r="FHP357" s="46"/>
      <c r="FHQ357" s="46"/>
      <c r="FHR357" s="46"/>
      <c r="FHS357" s="46"/>
      <c r="FHT357" s="46"/>
      <c r="FHU357" s="46"/>
      <c r="FHV357" s="46"/>
      <c r="FHW357" s="46"/>
      <c r="FHX357" s="46"/>
      <c r="FHY357" s="46"/>
      <c r="FHZ357" s="46"/>
      <c r="FIA357" s="46"/>
      <c r="FIB357" s="46"/>
      <c r="FIC357" s="46"/>
      <c r="FID357" s="46"/>
      <c r="FIE357" s="46"/>
      <c r="FIF357" s="46"/>
      <c r="FIG357" s="46"/>
      <c r="FIH357" s="46"/>
      <c r="FII357" s="46"/>
      <c r="FIJ357" s="46"/>
      <c r="FIK357" s="46"/>
      <c r="FIL357" s="46"/>
      <c r="FIM357" s="46"/>
      <c r="FIN357" s="46"/>
      <c r="FIO357" s="46"/>
      <c r="FIP357" s="46"/>
      <c r="FIQ357" s="46"/>
      <c r="FIR357" s="46"/>
      <c r="FIS357" s="46"/>
      <c r="FIT357" s="46"/>
      <c r="FIU357" s="46"/>
      <c r="FIV357" s="46"/>
      <c r="FIW357" s="46"/>
      <c r="FIX357" s="46"/>
      <c r="FIY357" s="46"/>
      <c r="FIZ357" s="46"/>
      <c r="FJA357" s="46"/>
      <c r="FJB357" s="46"/>
      <c r="FJC357" s="46"/>
      <c r="FJD357" s="46"/>
      <c r="FJE357" s="46"/>
      <c r="FJF357" s="46"/>
      <c r="FJG357" s="46"/>
      <c r="FJH357" s="46"/>
      <c r="FJI357" s="46"/>
      <c r="FJJ357" s="46"/>
      <c r="FJK357" s="46"/>
      <c r="FJL357" s="46"/>
      <c r="FJM357" s="46"/>
      <c r="FJN357" s="46"/>
      <c r="FJO357" s="46"/>
      <c r="FJP357" s="46"/>
      <c r="FJQ357" s="46"/>
      <c r="FJR357" s="46"/>
      <c r="FJS357" s="46"/>
      <c r="FJT357" s="46"/>
      <c r="FJU357" s="46"/>
      <c r="FJV357" s="46"/>
      <c r="FJW357" s="46"/>
      <c r="FJX357" s="46"/>
      <c r="FJY357" s="46"/>
      <c r="FJZ357" s="46"/>
      <c r="FKA357" s="46"/>
      <c r="FKB357" s="46"/>
      <c r="FKC357" s="46"/>
      <c r="FKD357" s="46"/>
      <c r="FKE357" s="46"/>
      <c r="FKF357" s="46"/>
      <c r="FKG357" s="46"/>
      <c r="FKH357" s="46"/>
      <c r="FKI357" s="46"/>
      <c r="FKJ357" s="46"/>
      <c r="FKK357" s="46"/>
      <c r="FKL357" s="46"/>
      <c r="FKM357" s="46"/>
      <c r="FKN357" s="46"/>
      <c r="FKO357" s="46"/>
      <c r="FKP357" s="46"/>
      <c r="FKQ357" s="46"/>
      <c r="FKR357" s="46"/>
      <c r="FKS357" s="46"/>
      <c r="FKT357" s="46"/>
      <c r="FKU357" s="46"/>
      <c r="FKV357" s="46"/>
      <c r="FKW357" s="46"/>
      <c r="FKX357" s="46"/>
      <c r="FKY357" s="46"/>
      <c r="FKZ357" s="46"/>
      <c r="FLA357" s="46"/>
      <c r="FLB357" s="46"/>
      <c r="FLC357" s="46"/>
      <c r="FLD357" s="46"/>
      <c r="FLE357" s="46"/>
      <c r="FLF357" s="46"/>
      <c r="FLG357" s="46"/>
      <c r="FLH357" s="46"/>
      <c r="FLI357" s="46"/>
      <c r="FLJ357" s="46"/>
      <c r="FLK357" s="46"/>
      <c r="FLL357" s="46"/>
      <c r="FLM357" s="46"/>
      <c r="FLN357" s="46"/>
      <c r="FLO357" s="46"/>
      <c r="FLP357" s="46"/>
      <c r="FLQ357" s="46"/>
      <c r="FLR357" s="46"/>
      <c r="FLS357" s="46"/>
      <c r="FLT357" s="46"/>
      <c r="FLU357" s="46"/>
      <c r="FLV357" s="46"/>
      <c r="FLW357" s="46"/>
      <c r="FLX357" s="46"/>
      <c r="FLY357" s="46"/>
      <c r="FLZ357" s="46"/>
      <c r="FMA357" s="46"/>
      <c r="FMB357" s="46"/>
      <c r="FMC357" s="46"/>
      <c r="FMD357" s="46"/>
      <c r="FME357" s="46"/>
      <c r="FMF357" s="46"/>
      <c r="FMG357" s="46"/>
      <c r="FMH357" s="46"/>
      <c r="FMI357" s="46"/>
      <c r="FMJ357" s="46"/>
      <c r="FMK357" s="46"/>
      <c r="FML357" s="46"/>
      <c r="FMM357" s="46"/>
      <c r="FMN357" s="46"/>
      <c r="FMO357" s="46"/>
      <c r="FMP357" s="46"/>
      <c r="FMQ357" s="46"/>
      <c r="FMR357" s="46"/>
      <c r="FMS357" s="46"/>
      <c r="FMT357" s="46"/>
      <c r="FMU357" s="46"/>
      <c r="FMV357" s="46"/>
      <c r="FMW357" s="46"/>
      <c r="FMX357" s="46"/>
      <c r="FMY357" s="46"/>
      <c r="FMZ357" s="46"/>
      <c r="FNA357" s="46"/>
      <c r="FNB357" s="46"/>
      <c r="FNC357" s="46"/>
      <c r="FND357" s="46"/>
      <c r="FNE357" s="46"/>
      <c r="FNF357" s="46"/>
      <c r="FNG357" s="46"/>
      <c r="FNH357" s="46"/>
      <c r="FNI357" s="46"/>
      <c r="FNJ357" s="46"/>
      <c r="FNK357" s="46"/>
      <c r="FNL357" s="46"/>
      <c r="FNM357" s="46"/>
      <c r="FNN357" s="46"/>
      <c r="FNO357" s="46"/>
      <c r="FNP357" s="46"/>
      <c r="FNQ357" s="46"/>
      <c r="FNR357" s="46"/>
      <c r="FNS357" s="46"/>
      <c r="FNT357" s="46"/>
      <c r="FNU357" s="46"/>
      <c r="FNV357" s="46"/>
      <c r="FNW357" s="46"/>
      <c r="FNX357" s="46"/>
      <c r="FNY357" s="46"/>
      <c r="FNZ357" s="46"/>
      <c r="FOA357" s="46"/>
      <c r="FOB357" s="46"/>
      <c r="FOC357" s="46"/>
      <c r="FOD357" s="46"/>
      <c r="FOE357" s="46"/>
      <c r="FOF357" s="46"/>
      <c r="FOG357" s="46"/>
      <c r="FOH357" s="46"/>
      <c r="FOI357" s="46"/>
      <c r="FOJ357" s="46"/>
      <c r="FOK357" s="46"/>
      <c r="FOL357" s="46"/>
      <c r="FOM357" s="46"/>
      <c r="FON357" s="46"/>
      <c r="FOO357" s="46"/>
      <c r="FOP357" s="46"/>
      <c r="FOQ357" s="46"/>
      <c r="FOR357" s="46"/>
      <c r="FOS357" s="46"/>
      <c r="FOT357" s="46"/>
      <c r="FOU357" s="46"/>
      <c r="FOV357" s="46"/>
      <c r="FOW357" s="46"/>
      <c r="FOX357" s="46"/>
      <c r="FOY357" s="46"/>
      <c r="FOZ357" s="46"/>
      <c r="FPA357" s="46"/>
      <c r="FPB357" s="46"/>
      <c r="FPC357" s="46"/>
      <c r="FPD357" s="46"/>
      <c r="FPE357" s="46"/>
      <c r="FPF357" s="46"/>
      <c r="FPG357" s="46"/>
      <c r="FPH357" s="46"/>
      <c r="FPI357" s="46"/>
      <c r="FPJ357" s="46"/>
      <c r="FPK357" s="46"/>
      <c r="FPL357" s="46"/>
      <c r="FPM357" s="46"/>
      <c r="FPN357" s="46"/>
      <c r="FPO357" s="46"/>
      <c r="FPP357" s="46"/>
      <c r="FPQ357" s="46"/>
      <c r="FPR357" s="46"/>
      <c r="FPS357" s="46"/>
      <c r="FPT357" s="46"/>
      <c r="FPU357" s="46"/>
      <c r="FPV357" s="46"/>
      <c r="FPW357" s="46"/>
      <c r="FPX357" s="46"/>
      <c r="FPY357" s="46"/>
      <c r="FPZ357" s="46"/>
      <c r="FQA357" s="46"/>
      <c r="FQB357" s="46"/>
      <c r="FQC357" s="46"/>
      <c r="FQD357" s="46"/>
      <c r="FQE357" s="46"/>
      <c r="FQF357" s="46"/>
      <c r="FQG357" s="46"/>
      <c r="FQH357" s="46"/>
      <c r="FQI357" s="46"/>
      <c r="FQJ357" s="46"/>
      <c r="FQK357" s="46"/>
      <c r="FQL357" s="46"/>
      <c r="FQM357" s="46"/>
      <c r="FQN357" s="46"/>
      <c r="FQO357" s="46"/>
      <c r="FQP357" s="46"/>
      <c r="FQQ357" s="46"/>
      <c r="FQR357" s="46"/>
      <c r="FQS357" s="46"/>
      <c r="FQT357" s="46"/>
      <c r="FQU357" s="46"/>
      <c r="FQV357" s="46"/>
      <c r="FQW357" s="46"/>
      <c r="FQX357" s="46"/>
      <c r="FQY357" s="46"/>
      <c r="FQZ357" s="46"/>
      <c r="FRA357" s="46"/>
      <c r="FRB357" s="46"/>
      <c r="FRC357" s="46"/>
      <c r="FRD357" s="46"/>
      <c r="FRE357" s="46"/>
      <c r="FRF357" s="46"/>
      <c r="FRG357" s="46"/>
      <c r="FRH357" s="46"/>
      <c r="FRI357" s="46"/>
      <c r="FRJ357" s="46"/>
      <c r="FRK357" s="46"/>
      <c r="FRL357" s="46"/>
      <c r="FRM357" s="46"/>
      <c r="FRN357" s="46"/>
      <c r="FRO357" s="46"/>
      <c r="FRP357" s="46"/>
      <c r="FRQ357" s="46"/>
      <c r="FRR357" s="46"/>
      <c r="FRS357" s="46"/>
      <c r="FRT357" s="46"/>
      <c r="FRU357" s="46"/>
      <c r="FRV357" s="46"/>
      <c r="FRW357" s="46"/>
      <c r="FRX357" s="46"/>
      <c r="FRY357" s="46"/>
      <c r="FRZ357" s="46"/>
      <c r="FSA357" s="46"/>
      <c r="FSB357" s="46"/>
      <c r="FSC357" s="46"/>
      <c r="FSD357" s="46"/>
      <c r="FSE357" s="46"/>
      <c r="FSF357" s="46"/>
      <c r="FSG357" s="46"/>
      <c r="FSH357" s="46"/>
      <c r="FSI357" s="46"/>
      <c r="FSJ357" s="46"/>
      <c r="FSK357" s="46"/>
      <c r="FSL357" s="46"/>
      <c r="FSM357" s="46"/>
      <c r="FSN357" s="46"/>
      <c r="FSO357" s="46"/>
      <c r="FSP357" s="46"/>
      <c r="FSQ357" s="46"/>
      <c r="FSR357" s="46"/>
      <c r="FSS357" s="46"/>
      <c r="FST357" s="46"/>
      <c r="FSU357" s="46"/>
      <c r="FSV357" s="46"/>
      <c r="FSW357" s="46"/>
      <c r="FSX357" s="46"/>
      <c r="FSY357" s="46"/>
      <c r="FSZ357" s="46"/>
      <c r="FTA357" s="46"/>
      <c r="FTB357" s="46"/>
      <c r="FTC357" s="46"/>
      <c r="FTD357" s="46"/>
      <c r="FTE357" s="46"/>
      <c r="FTF357" s="46"/>
      <c r="FTG357" s="46"/>
      <c r="FTH357" s="46"/>
      <c r="FTI357" s="46"/>
      <c r="FTJ357" s="46"/>
      <c r="FTK357" s="46"/>
      <c r="FTL357" s="46"/>
      <c r="FTM357" s="46"/>
      <c r="FTN357" s="46"/>
      <c r="FTO357" s="46"/>
      <c r="FTP357" s="46"/>
      <c r="FTQ357" s="46"/>
      <c r="FTR357" s="46"/>
      <c r="FTS357" s="46"/>
      <c r="FTT357" s="46"/>
      <c r="FTU357" s="46"/>
      <c r="FTV357" s="46"/>
      <c r="FTW357" s="46"/>
      <c r="FTX357" s="46"/>
      <c r="FTY357" s="46"/>
      <c r="FTZ357" s="46"/>
      <c r="FUA357" s="46"/>
      <c r="FUB357" s="46"/>
      <c r="FUC357" s="46"/>
      <c r="FUD357" s="46"/>
      <c r="FUE357" s="46"/>
      <c r="FUF357" s="46"/>
      <c r="FUG357" s="46"/>
      <c r="FUH357" s="46"/>
      <c r="FUI357" s="46"/>
      <c r="FUJ357" s="46"/>
      <c r="FUK357" s="46"/>
      <c r="FUL357" s="46"/>
      <c r="FUM357" s="46"/>
      <c r="FUN357" s="46"/>
      <c r="FUO357" s="46"/>
      <c r="FUP357" s="46"/>
      <c r="FUQ357" s="46"/>
      <c r="FUR357" s="46"/>
      <c r="FUS357" s="46"/>
      <c r="FUT357" s="46"/>
      <c r="FUU357" s="46"/>
      <c r="FUV357" s="46"/>
      <c r="FUW357" s="46"/>
      <c r="FUX357" s="46"/>
      <c r="FUY357" s="46"/>
      <c r="FUZ357" s="46"/>
      <c r="FVA357" s="46"/>
      <c r="FVB357" s="46"/>
      <c r="FVC357" s="46"/>
      <c r="FVD357" s="46"/>
      <c r="FVE357" s="46"/>
      <c r="FVF357" s="46"/>
      <c r="FVG357" s="46"/>
      <c r="FVH357" s="46"/>
      <c r="FVI357" s="46"/>
      <c r="FVJ357" s="46"/>
      <c r="FVK357" s="46"/>
      <c r="FVL357" s="46"/>
      <c r="FVM357" s="46"/>
      <c r="FVN357" s="46"/>
      <c r="FVO357" s="46"/>
      <c r="FVP357" s="46"/>
      <c r="FVQ357" s="46"/>
      <c r="FVR357" s="46"/>
      <c r="FVS357" s="46"/>
      <c r="FVT357" s="46"/>
      <c r="FVU357" s="46"/>
      <c r="FVV357" s="46"/>
      <c r="FVW357" s="46"/>
      <c r="FVX357" s="46"/>
      <c r="FVY357" s="46"/>
      <c r="FVZ357" s="46"/>
      <c r="FWA357" s="46"/>
      <c r="FWB357" s="46"/>
      <c r="FWC357" s="46"/>
      <c r="FWD357" s="46"/>
      <c r="FWE357" s="46"/>
      <c r="FWF357" s="46"/>
      <c r="FWG357" s="46"/>
      <c r="FWH357" s="46"/>
      <c r="FWI357" s="46"/>
      <c r="FWJ357" s="46"/>
      <c r="FWK357" s="46"/>
      <c r="FWL357" s="46"/>
      <c r="FWM357" s="46"/>
      <c r="FWN357" s="46"/>
      <c r="FWO357" s="46"/>
      <c r="FWP357" s="46"/>
      <c r="FWQ357" s="46"/>
      <c r="FWR357" s="46"/>
      <c r="FWS357" s="46"/>
      <c r="FWT357" s="46"/>
      <c r="FWU357" s="46"/>
      <c r="FWV357" s="46"/>
      <c r="FWW357" s="46"/>
      <c r="FWX357" s="46"/>
      <c r="FWY357" s="46"/>
      <c r="FWZ357" s="46"/>
      <c r="FXA357" s="46"/>
      <c r="FXB357" s="46"/>
      <c r="FXC357" s="46"/>
      <c r="FXD357" s="46"/>
      <c r="FXE357" s="46"/>
      <c r="FXF357" s="46"/>
      <c r="FXG357" s="46"/>
      <c r="FXH357" s="46"/>
      <c r="FXI357" s="46"/>
      <c r="FXJ357" s="46"/>
      <c r="FXK357" s="46"/>
      <c r="FXL357" s="46"/>
      <c r="FXM357" s="46"/>
      <c r="FXN357" s="46"/>
      <c r="FXO357" s="46"/>
      <c r="FXP357" s="46"/>
      <c r="FXQ357" s="46"/>
      <c r="FXR357" s="46"/>
      <c r="FXS357" s="46"/>
      <c r="FXT357" s="46"/>
      <c r="FXU357" s="46"/>
      <c r="FXV357" s="46"/>
      <c r="FXW357" s="46"/>
      <c r="FXX357" s="46"/>
      <c r="FXY357" s="46"/>
      <c r="FXZ357" s="46"/>
      <c r="FYA357" s="46"/>
      <c r="FYB357" s="46"/>
      <c r="FYC357" s="46"/>
      <c r="FYD357" s="46"/>
      <c r="FYE357" s="46"/>
      <c r="FYF357" s="46"/>
      <c r="FYG357" s="46"/>
      <c r="FYH357" s="46"/>
      <c r="FYI357" s="46"/>
      <c r="FYJ357" s="46"/>
      <c r="FYK357" s="46"/>
      <c r="FYL357" s="46"/>
      <c r="FYM357" s="46"/>
      <c r="FYN357" s="46"/>
      <c r="FYO357" s="46"/>
      <c r="FYP357" s="46"/>
      <c r="FYQ357" s="46"/>
      <c r="FYR357" s="46"/>
      <c r="FYS357" s="46"/>
      <c r="FYT357" s="46"/>
      <c r="FYU357" s="46"/>
      <c r="FYV357" s="46"/>
      <c r="FYW357" s="46"/>
      <c r="FYX357" s="46"/>
      <c r="FYY357" s="46"/>
      <c r="FYZ357" s="46"/>
      <c r="FZA357" s="46"/>
      <c r="FZB357" s="46"/>
      <c r="FZC357" s="46"/>
      <c r="FZD357" s="46"/>
      <c r="FZE357" s="46"/>
      <c r="FZF357" s="46"/>
      <c r="FZG357" s="46"/>
      <c r="FZH357" s="46"/>
      <c r="FZI357" s="46"/>
      <c r="FZJ357" s="46"/>
      <c r="FZK357" s="46"/>
      <c r="FZL357" s="46"/>
      <c r="FZM357" s="46"/>
      <c r="FZN357" s="46"/>
      <c r="FZO357" s="46"/>
      <c r="FZP357" s="46"/>
      <c r="FZQ357" s="46"/>
      <c r="FZR357" s="46"/>
      <c r="FZS357" s="46"/>
      <c r="FZT357" s="46"/>
      <c r="FZU357" s="46"/>
      <c r="FZV357" s="46"/>
      <c r="FZW357" s="46"/>
      <c r="FZX357" s="46"/>
      <c r="FZY357" s="46"/>
      <c r="FZZ357" s="46"/>
      <c r="GAA357" s="46"/>
      <c r="GAB357" s="46"/>
      <c r="GAC357" s="46"/>
      <c r="GAD357" s="46"/>
      <c r="GAE357" s="46"/>
      <c r="GAF357" s="46"/>
      <c r="GAG357" s="46"/>
      <c r="GAH357" s="46"/>
      <c r="GAI357" s="46"/>
      <c r="GAJ357" s="46"/>
      <c r="GAK357" s="46"/>
      <c r="GAL357" s="46"/>
      <c r="GAM357" s="46"/>
      <c r="GAN357" s="46"/>
      <c r="GAO357" s="46"/>
      <c r="GAP357" s="46"/>
      <c r="GAQ357" s="46"/>
      <c r="GAR357" s="46"/>
      <c r="GAS357" s="46"/>
      <c r="GAT357" s="46"/>
      <c r="GAU357" s="46"/>
      <c r="GAV357" s="46"/>
      <c r="GAW357" s="46"/>
      <c r="GAX357" s="46"/>
      <c r="GAY357" s="46"/>
      <c r="GAZ357" s="46"/>
      <c r="GBA357" s="46"/>
      <c r="GBB357" s="46"/>
      <c r="GBC357" s="46"/>
      <c r="GBD357" s="46"/>
      <c r="GBE357" s="46"/>
      <c r="GBF357" s="46"/>
      <c r="GBG357" s="46"/>
      <c r="GBH357" s="46"/>
      <c r="GBI357" s="46"/>
      <c r="GBJ357" s="46"/>
      <c r="GBK357" s="46"/>
      <c r="GBL357" s="46"/>
      <c r="GBM357" s="46"/>
      <c r="GBN357" s="46"/>
      <c r="GBO357" s="46"/>
      <c r="GBP357" s="46"/>
      <c r="GBQ357" s="46"/>
      <c r="GBR357" s="46"/>
      <c r="GBS357" s="46"/>
      <c r="GBT357" s="46"/>
      <c r="GBU357" s="46"/>
      <c r="GBV357" s="46"/>
      <c r="GBW357" s="46"/>
      <c r="GBX357" s="46"/>
      <c r="GBY357" s="46"/>
      <c r="GBZ357" s="46"/>
      <c r="GCA357" s="46"/>
      <c r="GCB357" s="46"/>
      <c r="GCC357" s="46"/>
      <c r="GCD357" s="46"/>
      <c r="GCE357" s="46"/>
      <c r="GCF357" s="46"/>
      <c r="GCG357" s="46"/>
      <c r="GCH357" s="46"/>
      <c r="GCI357" s="46"/>
      <c r="GCJ357" s="46"/>
      <c r="GCK357" s="46"/>
      <c r="GCL357" s="46"/>
      <c r="GCM357" s="46"/>
      <c r="GCN357" s="46"/>
      <c r="GCO357" s="46"/>
      <c r="GCP357" s="46"/>
      <c r="GCQ357" s="46"/>
      <c r="GCR357" s="46"/>
      <c r="GCS357" s="46"/>
      <c r="GCT357" s="46"/>
      <c r="GCU357" s="46"/>
      <c r="GCV357" s="46"/>
      <c r="GCW357" s="46"/>
      <c r="GCX357" s="46"/>
      <c r="GCY357" s="46"/>
      <c r="GCZ357" s="46"/>
      <c r="GDA357" s="46"/>
      <c r="GDB357" s="46"/>
      <c r="GDC357" s="46"/>
      <c r="GDD357" s="46"/>
      <c r="GDE357" s="46"/>
      <c r="GDF357" s="46"/>
      <c r="GDG357" s="46"/>
      <c r="GDH357" s="46"/>
      <c r="GDI357" s="46"/>
      <c r="GDJ357" s="46"/>
      <c r="GDK357" s="46"/>
      <c r="GDL357" s="46"/>
      <c r="GDM357" s="46"/>
      <c r="GDN357" s="46"/>
      <c r="GDO357" s="46"/>
      <c r="GDP357" s="46"/>
      <c r="GDQ357" s="46"/>
      <c r="GDR357" s="46"/>
      <c r="GDS357" s="46"/>
      <c r="GDT357" s="46"/>
      <c r="GDU357" s="46"/>
      <c r="GDV357" s="46"/>
      <c r="GDW357" s="46"/>
      <c r="GDX357" s="46"/>
      <c r="GDY357" s="46"/>
      <c r="GDZ357" s="46"/>
      <c r="GEA357" s="46"/>
      <c r="GEB357" s="46"/>
      <c r="GEC357" s="46"/>
      <c r="GED357" s="46"/>
      <c r="GEE357" s="46"/>
      <c r="GEF357" s="46"/>
      <c r="GEG357" s="46"/>
      <c r="GEH357" s="46"/>
      <c r="GEI357" s="46"/>
      <c r="GEJ357" s="46"/>
      <c r="GEK357" s="46"/>
      <c r="GEL357" s="46"/>
      <c r="GEM357" s="46"/>
      <c r="GEN357" s="46"/>
      <c r="GEO357" s="46"/>
      <c r="GEP357" s="46"/>
      <c r="GEQ357" s="46"/>
      <c r="GER357" s="46"/>
      <c r="GES357" s="46"/>
      <c r="GET357" s="46"/>
      <c r="GEU357" s="46"/>
      <c r="GEV357" s="46"/>
      <c r="GEW357" s="46"/>
      <c r="GEX357" s="46"/>
      <c r="GEY357" s="46"/>
      <c r="GEZ357" s="46"/>
      <c r="GFA357" s="46"/>
      <c r="GFB357" s="46"/>
      <c r="GFC357" s="46"/>
      <c r="GFD357" s="46"/>
      <c r="GFE357" s="46"/>
      <c r="GFF357" s="46"/>
      <c r="GFG357" s="46"/>
      <c r="GFH357" s="46"/>
      <c r="GFI357" s="46"/>
      <c r="GFJ357" s="46"/>
      <c r="GFK357" s="46"/>
      <c r="GFL357" s="46"/>
      <c r="GFM357" s="46"/>
      <c r="GFN357" s="46"/>
      <c r="GFO357" s="46"/>
      <c r="GFP357" s="46"/>
      <c r="GFQ357" s="46"/>
      <c r="GFR357" s="46"/>
      <c r="GFS357" s="46"/>
      <c r="GFT357" s="46"/>
      <c r="GFU357" s="46"/>
      <c r="GFV357" s="46"/>
      <c r="GFW357" s="46"/>
      <c r="GFX357" s="46"/>
      <c r="GFY357" s="46"/>
      <c r="GFZ357" s="46"/>
      <c r="GGA357" s="46"/>
      <c r="GGB357" s="46"/>
      <c r="GGC357" s="46"/>
      <c r="GGD357" s="46"/>
      <c r="GGE357" s="46"/>
      <c r="GGF357" s="46"/>
      <c r="GGG357" s="46"/>
      <c r="GGH357" s="46"/>
      <c r="GGI357" s="46"/>
      <c r="GGJ357" s="46"/>
      <c r="GGK357" s="46"/>
      <c r="GGL357" s="46"/>
      <c r="GGM357" s="46"/>
      <c r="GGN357" s="46"/>
      <c r="GGO357" s="46"/>
      <c r="GGP357" s="46"/>
      <c r="GGQ357" s="46"/>
      <c r="GGR357" s="46"/>
      <c r="GGS357" s="46"/>
      <c r="GGT357" s="46"/>
      <c r="GGU357" s="46"/>
      <c r="GGV357" s="46"/>
      <c r="GGW357" s="46"/>
      <c r="GGX357" s="46"/>
      <c r="GGY357" s="46"/>
      <c r="GGZ357" s="46"/>
      <c r="GHA357" s="46"/>
      <c r="GHB357" s="46"/>
      <c r="GHC357" s="46"/>
      <c r="GHD357" s="46"/>
      <c r="GHE357" s="46"/>
      <c r="GHF357" s="46"/>
      <c r="GHG357" s="46"/>
      <c r="GHH357" s="46"/>
      <c r="GHI357" s="46"/>
      <c r="GHJ357" s="46"/>
      <c r="GHK357" s="46"/>
      <c r="GHL357" s="46"/>
      <c r="GHM357" s="46"/>
      <c r="GHN357" s="46"/>
      <c r="GHO357" s="46"/>
      <c r="GHP357" s="46"/>
      <c r="GHQ357" s="46"/>
      <c r="GHR357" s="46"/>
      <c r="GHS357" s="46"/>
      <c r="GHT357" s="46"/>
      <c r="GHU357" s="46"/>
      <c r="GHV357" s="46"/>
      <c r="GHW357" s="46"/>
      <c r="GHX357" s="46"/>
      <c r="GHY357" s="46"/>
      <c r="GHZ357" s="46"/>
      <c r="GIA357" s="46"/>
      <c r="GIB357" s="46"/>
      <c r="GIC357" s="46"/>
      <c r="GID357" s="46"/>
      <c r="GIE357" s="46"/>
      <c r="GIF357" s="46"/>
      <c r="GIG357" s="46"/>
      <c r="GIH357" s="46"/>
      <c r="GII357" s="46"/>
      <c r="GIJ357" s="46"/>
      <c r="GIK357" s="46"/>
      <c r="GIL357" s="46"/>
      <c r="GIM357" s="46"/>
      <c r="GIN357" s="46"/>
      <c r="GIO357" s="46"/>
      <c r="GIP357" s="46"/>
      <c r="GIQ357" s="46"/>
      <c r="GIR357" s="46"/>
      <c r="GIS357" s="46"/>
      <c r="GIT357" s="46"/>
      <c r="GIU357" s="46"/>
      <c r="GIV357" s="46"/>
      <c r="GIW357" s="46"/>
      <c r="GIX357" s="46"/>
      <c r="GIY357" s="46"/>
      <c r="GIZ357" s="46"/>
      <c r="GJA357" s="46"/>
      <c r="GJB357" s="46"/>
      <c r="GJC357" s="46"/>
      <c r="GJD357" s="46"/>
      <c r="GJE357" s="46"/>
      <c r="GJF357" s="46"/>
      <c r="GJG357" s="46"/>
      <c r="GJH357" s="46"/>
      <c r="GJI357" s="46"/>
      <c r="GJJ357" s="46"/>
      <c r="GJK357" s="46"/>
      <c r="GJL357" s="46"/>
      <c r="GJM357" s="46"/>
      <c r="GJN357" s="46"/>
      <c r="GJO357" s="46"/>
      <c r="GJP357" s="46"/>
      <c r="GJQ357" s="46"/>
      <c r="GJR357" s="46"/>
      <c r="GJS357" s="46"/>
      <c r="GJT357" s="46"/>
      <c r="GJU357" s="46"/>
      <c r="GJV357" s="46"/>
      <c r="GJW357" s="46"/>
      <c r="GJX357" s="46"/>
      <c r="GJY357" s="46"/>
      <c r="GJZ357" s="46"/>
      <c r="GKA357" s="46"/>
      <c r="GKB357" s="46"/>
      <c r="GKC357" s="46"/>
      <c r="GKD357" s="46"/>
      <c r="GKE357" s="46"/>
      <c r="GKF357" s="46"/>
      <c r="GKG357" s="46"/>
      <c r="GKH357" s="46"/>
      <c r="GKI357" s="46"/>
      <c r="GKJ357" s="46"/>
      <c r="GKK357" s="46"/>
      <c r="GKL357" s="46"/>
      <c r="GKM357" s="46"/>
      <c r="GKN357" s="46"/>
      <c r="GKO357" s="46"/>
      <c r="GKP357" s="46"/>
      <c r="GKQ357" s="46"/>
      <c r="GKR357" s="46"/>
      <c r="GKS357" s="46"/>
      <c r="GKT357" s="46"/>
      <c r="GKU357" s="46"/>
      <c r="GKV357" s="46"/>
      <c r="GKW357" s="46"/>
      <c r="GKX357" s="46"/>
      <c r="GKY357" s="46"/>
      <c r="GKZ357" s="46"/>
      <c r="GLA357" s="46"/>
      <c r="GLB357" s="46"/>
      <c r="GLC357" s="46"/>
      <c r="GLD357" s="46"/>
      <c r="GLE357" s="46"/>
      <c r="GLF357" s="46"/>
      <c r="GLG357" s="46"/>
      <c r="GLH357" s="46"/>
      <c r="GLI357" s="46"/>
      <c r="GLJ357" s="46"/>
      <c r="GLK357" s="46"/>
      <c r="GLL357" s="46"/>
      <c r="GLM357" s="46"/>
      <c r="GLN357" s="46"/>
      <c r="GLO357" s="46"/>
      <c r="GLP357" s="46"/>
      <c r="GLQ357" s="46"/>
      <c r="GLR357" s="46"/>
      <c r="GLS357" s="46"/>
      <c r="GLT357" s="46"/>
      <c r="GLU357" s="46"/>
      <c r="GLV357" s="46"/>
      <c r="GLW357" s="46"/>
      <c r="GLX357" s="46"/>
      <c r="GLY357" s="46"/>
      <c r="GLZ357" s="46"/>
      <c r="GMA357" s="46"/>
      <c r="GMB357" s="46"/>
      <c r="GMC357" s="46"/>
      <c r="GMD357" s="46"/>
      <c r="GME357" s="46"/>
      <c r="GMF357" s="46"/>
      <c r="GMG357" s="46"/>
      <c r="GMH357" s="46"/>
      <c r="GMI357" s="46"/>
      <c r="GMJ357" s="46"/>
      <c r="GMK357" s="46"/>
      <c r="GML357" s="46"/>
      <c r="GMM357" s="46"/>
      <c r="GMN357" s="46"/>
      <c r="GMO357" s="46"/>
      <c r="GMP357" s="46"/>
      <c r="GMQ357" s="46"/>
      <c r="GMR357" s="46"/>
      <c r="GMS357" s="46"/>
      <c r="GMT357" s="46"/>
      <c r="GMU357" s="46"/>
      <c r="GMV357" s="46"/>
      <c r="GMW357" s="46"/>
      <c r="GMX357" s="46"/>
      <c r="GMY357" s="46"/>
      <c r="GMZ357" s="46"/>
      <c r="GNA357" s="46"/>
      <c r="GNB357" s="46"/>
      <c r="GNC357" s="46"/>
      <c r="GND357" s="46"/>
      <c r="GNE357" s="46"/>
      <c r="GNF357" s="46"/>
      <c r="GNG357" s="46"/>
      <c r="GNH357" s="46"/>
      <c r="GNI357" s="46"/>
      <c r="GNJ357" s="46"/>
      <c r="GNK357" s="46"/>
      <c r="GNL357" s="46"/>
      <c r="GNM357" s="46"/>
      <c r="GNN357" s="46"/>
      <c r="GNO357" s="46"/>
      <c r="GNP357" s="46"/>
      <c r="GNQ357" s="46"/>
      <c r="GNR357" s="46"/>
      <c r="GNS357" s="46"/>
      <c r="GNT357" s="46"/>
      <c r="GNU357" s="46"/>
      <c r="GNV357" s="46"/>
      <c r="GNW357" s="46"/>
      <c r="GNX357" s="46"/>
      <c r="GNY357" s="46"/>
      <c r="GNZ357" s="46"/>
      <c r="GOA357" s="46"/>
      <c r="GOB357" s="46"/>
      <c r="GOC357" s="46"/>
      <c r="GOD357" s="46"/>
      <c r="GOE357" s="46"/>
      <c r="GOF357" s="46"/>
      <c r="GOG357" s="46"/>
      <c r="GOH357" s="46"/>
      <c r="GOI357" s="46"/>
      <c r="GOJ357" s="46"/>
      <c r="GOK357" s="46"/>
      <c r="GOL357" s="46"/>
      <c r="GOM357" s="46"/>
      <c r="GON357" s="46"/>
      <c r="GOO357" s="46"/>
      <c r="GOP357" s="46"/>
      <c r="GOQ357" s="46"/>
      <c r="GOR357" s="46"/>
      <c r="GOS357" s="46"/>
      <c r="GOT357" s="46"/>
      <c r="GOU357" s="46"/>
      <c r="GOV357" s="46"/>
      <c r="GOW357" s="46"/>
      <c r="GOX357" s="46"/>
      <c r="GOY357" s="46"/>
      <c r="GOZ357" s="46"/>
      <c r="GPA357" s="46"/>
      <c r="GPB357" s="46"/>
      <c r="GPC357" s="46"/>
      <c r="GPD357" s="46"/>
      <c r="GPE357" s="46"/>
      <c r="GPF357" s="46"/>
      <c r="GPG357" s="46"/>
      <c r="GPH357" s="46"/>
      <c r="GPI357" s="46"/>
      <c r="GPJ357" s="46"/>
      <c r="GPK357" s="46"/>
      <c r="GPL357" s="46"/>
      <c r="GPM357" s="46"/>
      <c r="GPN357" s="46"/>
      <c r="GPO357" s="46"/>
      <c r="GPP357" s="46"/>
      <c r="GPQ357" s="46"/>
      <c r="GPR357" s="46"/>
      <c r="GPS357" s="46"/>
      <c r="GPT357" s="46"/>
      <c r="GPU357" s="46"/>
      <c r="GPV357" s="46"/>
      <c r="GPW357" s="46"/>
      <c r="GPX357" s="46"/>
      <c r="GPY357" s="46"/>
      <c r="GPZ357" s="46"/>
      <c r="GQA357" s="46"/>
      <c r="GQB357" s="46"/>
      <c r="GQC357" s="46"/>
      <c r="GQD357" s="46"/>
      <c r="GQE357" s="46"/>
      <c r="GQF357" s="46"/>
      <c r="GQG357" s="46"/>
      <c r="GQH357" s="46"/>
      <c r="GQI357" s="46"/>
      <c r="GQJ357" s="46"/>
      <c r="GQK357" s="46"/>
      <c r="GQL357" s="46"/>
      <c r="GQM357" s="46"/>
      <c r="GQN357" s="46"/>
      <c r="GQO357" s="46"/>
      <c r="GQP357" s="46"/>
      <c r="GQQ357" s="46"/>
      <c r="GQR357" s="46"/>
      <c r="GQS357" s="46"/>
      <c r="GQT357" s="46"/>
      <c r="GQU357" s="46"/>
      <c r="GQV357" s="46"/>
      <c r="GQW357" s="46"/>
      <c r="GQX357" s="46"/>
      <c r="GQY357" s="46"/>
      <c r="GQZ357" s="46"/>
      <c r="GRA357" s="46"/>
      <c r="GRB357" s="46"/>
      <c r="GRC357" s="46"/>
      <c r="GRD357" s="46"/>
      <c r="GRE357" s="46"/>
      <c r="GRF357" s="46"/>
      <c r="GRG357" s="46"/>
      <c r="GRH357" s="46"/>
      <c r="GRI357" s="46"/>
      <c r="GRJ357" s="46"/>
      <c r="GRK357" s="46"/>
      <c r="GRL357" s="46"/>
      <c r="GRM357" s="46"/>
      <c r="GRN357" s="46"/>
      <c r="GRO357" s="46"/>
      <c r="GRP357" s="46"/>
      <c r="GRQ357" s="46"/>
      <c r="GRR357" s="46"/>
      <c r="GRS357" s="46"/>
      <c r="GRT357" s="46"/>
      <c r="GRU357" s="46"/>
      <c r="GRV357" s="46"/>
      <c r="GRW357" s="46"/>
      <c r="GRX357" s="46"/>
      <c r="GRY357" s="46"/>
      <c r="GRZ357" s="46"/>
      <c r="GSA357" s="46"/>
      <c r="GSB357" s="46"/>
      <c r="GSC357" s="46"/>
      <c r="GSD357" s="46"/>
      <c r="GSE357" s="46"/>
      <c r="GSF357" s="46"/>
      <c r="GSG357" s="46"/>
      <c r="GSH357" s="46"/>
      <c r="GSI357" s="46"/>
      <c r="GSJ357" s="46"/>
      <c r="GSK357" s="46"/>
      <c r="GSL357" s="46"/>
      <c r="GSM357" s="46"/>
      <c r="GSN357" s="46"/>
      <c r="GSO357" s="46"/>
      <c r="GSP357" s="46"/>
      <c r="GSQ357" s="46"/>
      <c r="GSR357" s="46"/>
      <c r="GSS357" s="46"/>
      <c r="GST357" s="46"/>
      <c r="GSU357" s="46"/>
      <c r="GSV357" s="46"/>
      <c r="GSW357" s="46"/>
      <c r="GSX357" s="46"/>
      <c r="GSY357" s="46"/>
      <c r="GSZ357" s="46"/>
      <c r="GTA357" s="46"/>
      <c r="GTB357" s="46"/>
      <c r="GTC357" s="46"/>
      <c r="GTD357" s="46"/>
      <c r="GTE357" s="46"/>
      <c r="GTF357" s="46"/>
      <c r="GTG357" s="46"/>
      <c r="GTH357" s="46"/>
      <c r="GTI357" s="46"/>
      <c r="GTJ357" s="46"/>
      <c r="GTK357" s="46"/>
      <c r="GTL357" s="46"/>
      <c r="GTM357" s="46"/>
      <c r="GTN357" s="46"/>
      <c r="GTO357" s="46"/>
      <c r="GTP357" s="46"/>
      <c r="GTQ357" s="46"/>
      <c r="GTR357" s="46"/>
      <c r="GTS357" s="46"/>
      <c r="GTT357" s="46"/>
      <c r="GTU357" s="46"/>
      <c r="GTV357" s="46"/>
      <c r="GTW357" s="46"/>
      <c r="GTX357" s="46"/>
      <c r="GTY357" s="46"/>
      <c r="GTZ357" s="46"/>
      <c r="GUA357" s="46"/>
      <c r="GUB357" s="46"/>
      <c r="GUC357" s="46"/>
      <c r="GUD357" s="46"/>
      <c r="GUE357" s="46"/>
      <c r="GUF357" s="46"/>
      <c r="GUG357" s="46"/>
      <c r="GUH357" s="46"/>
      <c r="GUI357" s="46"/>
      <c r="GUJ357" s="46"/>
      <c r="GUK357" s="46"/>
      <c r="GUL357" s="46"/>
      <c r="GUM357" s="46"/>
      <c r="GUN357" s="46"/>
      <c r="GUO357" s="46"/>
      <c r="GUP357" s="46"/>
      <c r="GUQ357" s="46"/>
      <c r="GUR357" s="46"/>
      <c r="GUS357" s="46"/>
      <c r="GUT357" s="46"/>
      <c r="GUU357" s="46"/>
      <c r="GUV357" s="46"/>
      <c r="GUW357" s="46"/>
      <c r="GUX357" s="46"/>
      <c r="GUY357" s="46"/>
      <c r="GUZ357" s="46"/>
      <c r="GVA357" s="46"/>
      <c r="GVB357" s="46"/>
      <c r="GVC357" s="46"/>
      <c r="GVD357" s="46"/>
      <c r="GVE357" s="46"/>
      <c r="GVF357" s="46"/>
      <c r="GVG357" s="46"/>
      <c r="GVH357" s="46"/>
      <c r="GVI357" s="46"/>
      <c r="GVJ357" s="46"/>
      <c r="GVK357" s="46"/>
      <c r="GVL357" s="46"/>
      <c r="GVM357" s="46"/>
      <c r="GVN357" s="46"/>
      <c r="GVO357" s="46"/>
      <c r="GVP357" s="46"/>
      <c r="GVQ357" s="46"/>
      <c r="GVR357" s="46"/>
      <c r="GVS357" s="46"/>
      <c r="GVT357" s="46"/>
      <c r="GVU357" s="46"/>
      <c r="GVV357" s="46"/>
      <c r="GVW357" s="46"/>
      <c r="GVX357" s="46"/>
      <c r="GVY357" s="46"/>
      <c r="GVZ357" s="46"/>
      <c r="GWA357" s="46"/>
      <c r="GWB357" s="46"/>
      <c r="GWC357" s="46"/>
      <c r="GWD357" s="46"/>
      <c r="GWE357" s="46"/>
      <c r="GWF357" s="46"/>
      <c r="GWG357" s="46"/>
      <c r="GWH357" s="46"/>
      <c r="GWI357" s="46"/>
      <c r="GWJ357" s="46"/>
      <c r="GWK357" s="46"/>
      <c r="GWL357" s="46"/>
      <c r="GWM357" s="46"/>
      <c r="GWN357" s="46"/>
      <c r="GWO357" s="46"/>
      <c r="GWP357" s="46"/>
      <c r="GWQ357" s="46"/>
      <c r="GWR357" s="46"/>
      <c r="GWS357" s="46"/>
      <c r="GWT357" s="46"/>
      <c r="GWU357" s="46"/>
      <c r="GWV357" s="46"/>
      <c r="GWW357" s="46"/>
      <c r="GWX357" s="46"/>
      <c r="GWY357" s="46"/>
      <c r="GWZ357" s="46"/>
      <c r="GXA357" s="46"/>
      <c r="GXB357" s="46"/>
      <c r="GXC357" s="46"/>
      <c r="GXD357" s="46"/>
      <c r="GXE357" s="46"/>
      <c r="GXF357" s="46"/>
      <c r="GXG357" s="46"/>
      <c r="GXH357" s="46"/>
      <c r="GXI357" s="46"/>
      <c r="GXJ357" s="46"/>
      <c r="GXK357" s="46"/>
      <c r="GXL357" s="46"/>
      <c r="GXM357" s="46"/>
      <c r="GXN357" s="46"/>
      <c r="GXO357" s="46"/>
      <c r="GXP357" s="46"/>
      <c r="GXQ357" s="46"/>
      <c r="GXR357" s="46"/>
      <c r="GXS357" s="46"/>
      <c r="GXT357" s="46"/>
      <c r="GXU357" s="46"/>
      <c r="GXV357" s="46"/>
      <c r="GXW357" s="46"/>
      <c r="GXX357" s="46"/>
      <c r="GXY357" s="46"/>
      <c r="GXZ357" s="46"/>
      <c r="GYA357" s="46"/>
      <c r="GYB357" s="46"/>
      <c r="GYC357" s="46"/>
      <c r="GYD357" s="46"/>
      <c r="GYE357" s="46"/>
      <c r="GYF357" s="46"/>
      <c r="GYG357" s="46"/>
      <c r="GYH357" s="46"/>
      <c r="GYI357" s="46"/>
      <c r="GYJ357" s="46"/>
      <c r="GYK357" s="46"/>
      <c r="GYL357" s="46"/>
      <c r="GYM357" s="46"/>
      <c r="GYN357" s="46"/>
      <c r="GYO357" s="46"/>
      <c r="GYP357" s="46"/>
      <c r="GYQ357" s="46"/>
      <c r="GYR357" s="46"/>
      <c r="GYS357" s="46"/>
      <c r="GYT357" s="46"/>
      <c r="GYU357" s="46"/>
      <c r="GYV357" s="46"/>
      <c r="GYW357" s="46"/>
      <c r="GYX357" s="46"/>
      <c r="GYY357" s="46"/>
      <c r="GYZ357" s="46"/>
      <c r="GZA357" s="46"/>
      <c r="GZB357" s="46"/>
      <c r="GZC357" s="46"/>
      <c r="GZD357" s="46"/>
      <c r="GZE357" s="46"/>
      <c r="GZF357" s="46"/>
      <c r="GZG357" s="46"/>
      <c r="GZH357" s="46"/>
      <c r="GZI357" s="46"/>
      <c r="GZJ357" s="46"/>
      <c r="GZK357" s="46"/>
      <c r="GZL357" s="46"/>
      <c r="GZM357" s="46"/>
      <c r="GZN357" s="46"/>
      <c r="GZO357" s="46"/>
      <c r="GZP357" s="46"/>
      <c r="GZQ357" s="46"/>
      <c r="GZR357" s="46"/>
      <c r="GZS357" s="46"/>
      <c r="GZT357" s="46"/>
      <c r="GZU357" s="46"/>
      <c r="GZV357" s="46"/>
      <c r="GZW357" s="46"/>
      <c r="GZX357" s="46"/>
      <c r="GZY357" s="46"/>
      <c r="GZZ357" s="46"/>
      <c r="HAA357" s="46"/>
      <c r="HAB357" s="46"/>
      <c r="HAC357" s="46"/>
      <c r="HAD357" s="46"/>
      <c r="HAE357" s="46"/>
      <c r="HAF357" s="46"/>
      <c r="HAG357" s="46"/>
      <c r="HAH357" s="46"/>
      <c r="HAI357" s="46"/>
      <c r="HAJ357" s="46"/>
      <c r="HAK357" s="46"/>
      <c r="HAL357" s="46"/>
      <c r="HAM357" s="46"/>
      <c r="HAN357" s="46"/>
      <c r="HAO357" s="46"/>
      <c r="HAP357" s="46"/>
      <c r="HAQ357" s="46"/>
      <c r="HAR357" s="46"/>
      <c r="HAS357" s="46"/>
      <c r="HAT357" s="46"/>
      <c r="HAU357" s="46"/>
      <c r="HAV357" s="46"/>
      <c r="HAW357" s="46"/>
      <c r="HAX357" s="46"/>
      <c r="HAY357" s="46"/>
      <c r="HAZ357" s="46"/>
      <c r="HBA357" s="46"/>
      <c r="HBB357" s="46"/>
      <c r="HBC357" s="46"/>
      <c r="HBD357" s="46"/>
      <c r="HBE357" s="46"/>
      <c r="HBF357" s="46"/>
      <c r="HBG357" s="46"/>
      <c r="HBH357" s="46"/>
      <c r="HBI357" s="46"/>
      <c r="HBJ357" s="46"/>
      <c r="HBK357" s="46"/>
      <c r="HBL357" s="46"/>
      <c r="HBM357" s="46"/>
      <c r="HBN357" s="46"/>
      <c r="HBO357" s="46"/>
      <c r="HBP357" s="46"/>
      <c r="HBQ357" s="46"/>
      <c r="HBR357" s="46"/>
      <c r="HBS357" s="46"/>
      <c r="HBT357" s="46"/>
      <c r="HBU357" s="46"/>
      <c r="HBV357" s="46"/>
      <c r="HBW357" s="46"/>
      <c r="HBX357" s="46"/>
      <c r="HBY357" s="46"/>
      <c r="HBZ357" s="46"/>
      <c r="HCA357" s="46"/>
      <c r="HCB357" s="46"/>
      <c r="HCC357" s="46"/>
      <c r="HCD357" s="46"/>
      <c r="HCE357" s="46"/>
      <c r="HCF357" s="46"/>
      <c r="HCG357" s="46"/>
      <c r="HCH357" s="46"/>
      <c r="HCI357" s="46"/>
      <c r="HCJ357" s="46"/>
      <c r="HCK357" s="46"/>
      <c r="HCL357" s="46"/>
      <c r="HCM357" s="46"/>
      <c r="HCN357" s="46"/>
      <c r="HCO357" s="46"/>
      <c r="HCP357" s="46"/>
      <c r="HCQ357" s="46"/>
      <c r="HCR357" s="46"/>
      <c r="HCS357" s="46"/>
      <c r="HCT357" s="46"/>
      <c r="HCU357" s="46"/>
      <c r="HCV357" s="46"/>
      <c r="HCW357" s="46"/>
      <c r="HCX357" s="46"/>
      <c r="HCY357" s="46"/>
      <c r="HCZ357" s="46"/>
      <c r="HDA357" s="46"/>
      <c r="HDB357" s="46"/>
      <c r="HDC357" s="46"/>
      <c r="HDD357" s="46"/>
      <c r="HDE357" s="46"/>
      <c r="HDF357" s="46"/>
      <c r="HDG357" s="46"/>
      <c r="HDH357" s="46"/>
      <c r="HDI357" s="46"/>
      <c r="HDJ357" s="46"/>
      <c r="HDK357" s="46"/>
      <c r="HDL357" s="46"/>
      <c r="HDM357" s="46"/>
      <c r="HDN357" s="46"/>
      <c r="HDO357" s="46"/>
      <c r="HDP357" s="46"/>
      <c r="HDQ357" s="46"/>
      <c r="HDR357" s="46"/>
      <c r="HDS357" s="46"/>
      <c r="HDT357" s="46"/>
      <c r="HDU357" s="46"/>
      <c r="HDV357" s="46"/>
      <c r="HDW357" s="46"/>
      <c r="HDX357" s="46"/>
      <c r="HDY357" s="46"/>
      <c r="HDZ357" s="46"/>
      <c r="HEA357" s="46"/>
      <c r="HEB357" s="46"/>
      <c r="HEC357" s="46"/>
      <c r="HED357" s="46"/>
      <c r="HEE357" s="46"/>
      <c r="HEF357" s="46"/>
      <c r="HEG357" s="46"/>
      <c r="HEH357" s="46"/>
      <c r="HEI357" s="46"/>
      <c r="HEJ357" s="46"/>
      <c r="HEK357" s="46"/>
      <c r="HEL357" s="46"/>
      <c r="HEM357" s="46"/>
      <c r="HEN357" s="46"/>
      <c r="HEO357" s="46"/>
      <c r="HEP357" s="46"/>
      <c r="HEQ357" s="46"/>
      <c r="HER357" s="46"/>
      <c r="HES357" s="46"/>
      <c r="HET357" s="46"/>
      <c r="HEU357" s="46"/>
      <c r="HEV357" s="46"/>
      <c r="HEW357" s="46"/>
      <c r="HEX357" s="46"/>
      <c r="HEY357" s="46"/>
      <c r="HEZ357" s="46"/>
      <c r="HFA357" s="46"/>
      <c r="HFB357" s="46"/>
      <c r="HFC357" s="46"/>
      <c r="HFD357" s="46"/>
      <c r="HFE357" s="46"/>
      <c r="HFF357" s="46"/>
      <c r="HFG357" s="46"/>
      <c r="HFH357" s="46"/>
      <c r="HFI357" s="46"/>
      <c r="HFJ357" s="46"/>
      <c r="HFK357" s="46"/>
      <c r="HFL357" s="46"/>
      <c r="HFM357" s="46"/>
      <c r="HFN357" s="46"/>
      <c r="HFO357" s="46"/>
      <c r="HFP357" s="46"/>
      <c r="HFQ357" s="46"/>
      <c r="HFR357" s="46"/>
      <c r="HFS357" s="46"/>
      <c r="HFT357" s="46"/>
      <c r="HFU357" s="46"/>
      <c r="HFV357" s="46"/>
      <c r="HFW357" s="46"/>
      <c r="HFX357" s="46"/>
      <c r="HFY357" s="46"/>
      <c r="HFZ357" s="46"/>
      <c r="HGA357" s="46"/>
      <c r="HGB357" s="46"/>
      <c r="HGC357" s="46"/>
      <c r="HGD357" s="46"/>
      <c r="HGE357" s="46"/>
      <c r="HGF357" s="46"/>
      <c r="HGG357" s="46"/>
      <c r="HGH357" s="46"/>
      <c r="HGI357" s="46"/>
      <c r="HGJ357" s="46"/>
      <c r="HGK357" s="46"/>
      <c r="HGL357" s="46"/>
      <c r="HGM357" s="46"/>
      <c r="HGN357" s="46"/>
      <c r="HGO357" s="46"/>
      <c r="HGP357" s="46"/>
      <c r="HGQ357" s="46"/>
      <c r="HGR357" s="46"/>
      <c r="HGS357" s="46"/>
      <c r="HGT357" s="46"/>
      <c r="HGU357" s="46"/>
      <c r="HGV357" s="46"/>
      <c r="HGW357" s="46"/>
      <c r="HGX357" s="46"/>
      <c r="HGY357" s="46"/>
      <c r="HGZ357" s="46"/>
      <c r="HHA357" s="46"/>
      <c r="HHB357" s="46"/>
      <c r="HHC357" s="46"/>
      <c r="HHD357" s="46"/>
      <c r="HHE357" s="46"/>
      <c r="HHF357" s="46"/>
      <c r="HHG357" s="46"/>
      <c r="HHH357" s="46"/>
      <c r="HHI357" s="46"/>
      <c r="HHJ357" s="46"/>
      <c r="HHK357" s="46"/>
      <c r="HHL357" s="46"/>
      <c r="HHM357" s="46"/>
      <c r="HHN357" s="46"/>
      <c r="HHO357" s="46"/>
      <c r="HHP357" s="46"/>
      <c r="HHQ357" s="46"/>
      <c r="HHR357" s="46"/>
      <c r="HHS357" s="46"/>
      <c r="HHT357" s="46"/>
      <c r="HHU357" s="46"/>
      <c r="HHV357" s="46"/>
      <c r="HHW357" s="46"/>
      <c r="HHX357" s="46"/>
      <c r="HHY357" s="46"/>
      <c r="HHZ357" s="46"/>
      <c r="HIA357" s="46"/>
      <c r="HIB357" s="46"/>
      <c r="HIC357" s="46"/>
      <c r="HID357" s="46"/>
      <c r="HIE357" s="46"/>
      <c r="HIF357" s="46"/>
      <c r="HIG357" s="46"/>
      <c r="HIH357" s="46"/>
      <c r="HII357" s="46"/>
      <c r="HIJ357" s="46"/>
      <c r="HIK357" s="46"/>
      <c r="HIL357" s="46"/>
      <c r="HIM357" s="46"/>
      <c r="HIN357" s="46"/>
      <c r="HIO357" s="46"/>
      <c r="HIP357" s="46"/>
      <c r="HIQ357" s="46"/>
      <c r="HIR357" s="46"/>
      <c r="HIS357" s="46"/>
      <c r="HIT357" s="46"/>
      <c r="HIU357" s="46"/>
      <c r="HIV357" s="46"/>
      <c r="HIW357" s="46"/>
      <c r="HIX357" s="46"/>
      <c r="HIY357" s="46"/>
      <c r="HIZ357" s="46"/>
      <c r="HJA357" s="46"/>
      <c r="HJB357" s="46"/>
      <c r="HJC357" s="46"/>
      <c r="HJD357" s="46"/>
      <c r="HJE357" s="46"/>
      <c r="HJF357" s="46"/>
      <c r="HJG357" s="46"/>
      <c r="HJH357" s="46"/>
      <c r="HJI357" s="46"/>
      <c r="HJJ357" s="46"/>
      <c r="HJK357" s="46"/>
      <c r="HJL357" s="46"/>
      <c r="HJM357" s="46"/>
      <c r="HJN357" s="46"/>
      <c r="HJO357" s="46"/>
      <c r="HJP357" s="46"/>
      <c r="HJQ357" s="46"/>
      <c r="HJR357" s="46"/>
      <c r="HJS357" s="46"/>
      <c r="HJT357" s="46"/>
      <c r="HJU357" s="46"/>
      <c r="HJV357" s="46"/>
      <c r="HJW357" s="46"/>
      <c r="HJX357" s="46"/>
      <c r="HJY357" s="46"/>
      <c r="HJZ357" s="46"/>
      <c r="HKA357" s="46"/>
      <c r="HKB357" s="46"/>
      <c r="HKC357" s="46"/>
      <c r="HKD357" s="46"/>
      <c r="HKE357" s="46"/>
      <c r="HKF357" s="46"/>
      <c r="HKG357" s="46"/>
      <c r="HKH357" s="46"/>
      <c r="HKI357" s="46"/>
      <c r="HKJ357" s="46"/>
      <c r="HKK357" s="46"/>
      <c r="HKL357" s="46"/>
      <c r="HKM357" s="46"/>
      <c r="HKN357" s="46"/>
      <c r="HKO357" s="46"/>
      <c r="HKP357" s="46"/>
      <c r="HKQ357" s="46"/>
      <c r="HKR357" s="46"/>
      <c r="HKS357" s="46"/>
      <c r="HKT357" s="46"/>
      <c r="HKU357" s="46"/>
      <c r="HKV357" s="46"/>
      <c r="HKW357" s="46"/>
      <c r="HKX357" s="46"/>
      <c r="HKY357" s="46"/>
      <c r="HKZ357" s="46"/>
      <c r="HLA357" s="46"/>
      <c r="HLB357" s="46"/>
      <c r="HLC357" s="46"/>
      <c r="HLD357" s="46"/>
      <c r="HLE357" s="46"/>
      <c r="HLF357" s="46"/>
      <c r="HLG357" s="46"/>
      <c r="HLH357" s="46"/>
      <c r="HLI357" s="46"/>
      <c r="HLJ357" s="46"/>
      <c r="HLK357" s="46"/>
      <c r="HLL357" s="46"/>
      <c r="HLM357" s="46"/>
      <c r="HLN357" s="46"/>
      <c r="HLO357" s="46"/>
      <c r="HLP357" s="46"/>
      <c r="HLQ357" s="46"/>
      <c r="HLR357" s="46"/>
      <c r="HLS357" s="46"/>
      <c r="HLT357" s="46"/>
      <c r="HLU357" s="46"/>
      <c r="HLV357" s="46"/>
      <c r="HLW357" s="46"/>
      <c r="HLX357" s="46"/>
      <c r="HLY357" s="46"/>
      <c r="HLZ357" s="46"/>
      <c r="HMA357" s="46"/>
      <c r="HMB357" s="46"/>
      <c r="HMC357" s="46"/>
      <c r="HMD357" s="46"/>
      <c r="HME357" s="46"/>
      <c r="HMF357" s="46"/>
      <c r="HMG357" s="46"/>
      <c r="HMH357" s="46"/>
      <c r="HMI357" s="46"/>
      <c r="HMJ357" s="46"/>
      <c r="HMK357" s="46"/>
      <c r="HML357" s="46"/>
      <c r="HMM357" s="46"/>
      <c r="HMN357" s="46"/>
      <c r="HMO357" s="46"/>
      <c r="HMP357" s="46"/>
      <c r="HMQ357" s="46"/>
      <c r="HMR357" s="46"/>
      <c r="HMS357" s="46"/>
      <c r="HMT357" s="46"/>
      <c r="HMU357" s="46"/>
      <c r="HMV357" s="46"/>
      <c r="HMW357" s="46"/>
      <c r="HMX357" s="46"/>
      <c r="HMY357" s="46"/>
      <c r="HMZ357" s="46"/>
      <c r="HNA357" s="46"/>
      <c r="HNB357" s="46"/>
      <c r="HNC357" s="46"/>
      <c r="HND357" s="46"/>
      <c r="HNE357" s="46"/>
      <c r="HNF357" s="46"/>
      <c r="HNG357" s="46"/>
      <c r="HNH357" s="46"/>
      <c r="HNI357" s="46"/>
      <c r="HNJ357" s="46"/>
      <c r="HNK357" s="46"/>
      <c r="HNL357" s="46"/>
      <c r="HNM357" s="46"/>
      <c r="HNN357" s="46"/>
      <c r="HNO357" s="46"/>
      <c r="HNP357" s="46"/>
      <c r="HNQ357" s="46"/>
      <c r="HNR357" s="46"/>
      <c r="HNS357" s="46"/>
      <c r="HNT357" s="46"/>
      <c r="HNU357" s="46"/>
      <c r="HNV357" s="46"/>
      <c r="HNW357" s="46"/>
      <c r="HNX357" s="46"/>
      <c r="HNY357" s="46"/>
      <c r="HNZ357" s="46"/>
      <c r="HOA357" s="46"/>
      <c r="HOB357" s="46"/>
      <c r="HOC357" s="46"/>
      <c r="HOD357" s="46"/>
      <c r="HOE357" s="46"/>
      <c r="HOF357" s="46"/>
      <c r="HOG357" s="46"/>
      <c r="HOH357" s="46"/>
      <c r="HOI357" s="46"/>
      <c r="HOJ357" s="46"/>
      <c r="HOK357" s="46"/>
      <c r="HOL357" s="46"/>
      <c r="HOM357" s="46"/>
      <c r="HON357" s="46"/>
      <c r="HOO357" s="46"/>
      <c r="HOP357" s="46"/>
      <c r="HOQ357" s="46"/>
      <c r="HOR357" s="46"/>
      <c r="HOS357" s="46"/>
      <c r="HOT357" s="46"/>
      <c r="HOU357" s="46"/>
      <c r="HOV357" s="46"/>
      <c r="HOW357" s="46"/>
      <c r="HOX357" s="46"/>
      <c r="HOY357" s="46"/>
      <c r="HOZ357" s="46"/>
      <c r="HPA357" s="46"/>
      <c r="HPB357" s="46"/>
      <c r="HPC357" s="46"/>
      <c r="HPD357" s="46"/>
      <c r="HPE357" s="46"/>
      <c r="HPF357" s="46"/>
      <c r="HPG357" s="46"/>
      <c r="HPH357" s="46"/>
      <c r="HPI357" s="46"/>
      <c r="HPJ357" s="46"/>
      <c r="HPK357" s="46"/>
      <c r="HPL357" s="46"/>
      <c r="HPM357" s="46"/>
      <c r="HPN357" s="46"/>
      <c r="HPO357" s="46"/>
      <c r="HPP357" s="46"/>
      <c r="HPQ357" s="46"/>
      <c r="HPR357" s="46"/>
      <c r="HPS357" s="46"/>
      <c r="HPT357" s="46"/>
      <c r="HPU357" s="46"/>
      <c r="HPV357" s="46"/>
      <c r="HPW357" s="46"/>
      <c r="HPX357" s="46"/>
      <c r="HPY357" s="46"/>
      <c r="HPZ357" s="46"/>
      <c r="HQA357" s="46"/>
      <c r="HQB357" s="46"/>
      <c r="HQC357" s="46"/>
      <c r="HQD357" s="46"/>
      <c r="HQE357" s="46"/>
      <c r="HQF357" s="46"/>
      <c r="HQG357" s="46"/>
      <c r="HQH357" s="46"/>
      <c r="HQI357" s="46"/>
      <c r="HQJ357" s="46"/>
      <c r="HQK357" s="46"/>
      <c r="HQL357" s="46"/>
      <c r="HQM357" s="46"/>
      <c r="HQN357" s="46"/>
      <c r="HQO357" s="46"/>
      <c r="HQP357" s="46"/>
      <c r="HQQ357" s="46"/>
      <c r="HQR357" s="46"/>
      <c r="HQS357" s="46"/>
      <c r="HQT357" s="46"/>
      <c r="HQU357" s="46"/>
      <c r="HQV357" s="46"/>
      <c r="HQW357" s="46"/>
      <c r="HQX357" s="46"/>
      <c r="HQY357" s="46"/>
      <c r="HQZ357" s="46"/>
      <c r="HRA357" s="46"/>
      <c r="HRB357" s="46"/>
      <c r="HRC357" s="46"/>
      <c r="HRD357" s="46"/>
      <c r="HRE357" s="46"/>
      <c r="HRF357" s="46"/>
      <c r="HRG357" s="46"/>
      <c r="HRH357" s="46"/>
      <c r="HRI357" s="46"/>
      <c r="HRJ357" s="46"/>
      <c r="HRK357" s="46"/>
      <c r="HRL357" s="46"/>
      <c r="HRM357" s="46"/>
      <c r="HRN357" s="46"/>
      <c r="HRO357" s="46"/>
      <c r="HRP357" s="46"/>
      <c r="HRQ357" s="46"/>
      <c r="HRR357" s="46"/>
      <c r="HRS357" s="46"/>
      <c r="HRT357" s="46"/>
      <c r="HRU357" s="46"/>
      <c r="HRV357" s="46"/>
      <c r="HRW357" s="46"/>
      <c r="HRX357" s="46"/>
      <c r="HRY357" s="46"/>
      <c r="HRZ357" s="46"/>
      <c r="HSA357" s="46"/>
      <c r="HSB357" s="46"/>
      <c r="HSC357" s="46"/>
      <c r="HSD357" s="46"/>
      <c r="HSE357" s="46"/>
      <c r="HSF357" s="46"/>
      <c r="HSG357" s="46"/>
      <c r="HSH357" s="46"/>
      <c r="HSI357" s="46"/>
      <c r="HSJ357" s="46"/>
      <c r="HSK357" s="46"/>
      <c r="HSL357" s="46"/>
      <c r="HSM357" s="46"/>
      <c r="HSN357" s="46"/>
      <c r="HSO357" s="46"/>
      <c r="HSP357" s="46"/>
      <c r="HSQ357" s="46"/>
      <c r="HSR357" s="46"/>
      <c r="HSS357" s="46"/>
      <c r="HST357" s="46"/>
      <c r="HSU357" s="46"/>
      <c r="HSV357" s="46"/>
      <c r="HSW357" s="46"/>
      <c r="HSX357" s="46"/>
      <c r="HSY357" s="46"/>
      <c r="HSZ357" s="46"/>
      <c r="HTA357" s="46"/>
      <c r="HTB357" s="46"/>
      <c r="HTC357" s="46"/>
      <c r="HTD357" s="46"/>
      <c r="HTE357" s="46"/>
      <c r="HTF357" s="46"/>
      <c r="HTG357" s="46"/>
      <c r="HTH357" s="46"/>
      <c r="HTI357" s="46"/>
      <c r="HTJ357" s="46"/>
      <c r="HTK357" s="46"/>
      <c r="HTL357" s="46"/>
      <c r="HTM357" s="46"/>
      <c r="HTN357" s="46"/>
      <c r="HTO357" s="46"/>
      <c r="HTP357" s="46"/>
      <c r="HTQ357" s="46"/>
      <c r="HTR357" s="46"/>
      <c r="HTS357" s="46"/>
      <c r="HTT357" s="46"/>
      <c r="HTU357" s="46"/>
      <c r="HTV357" s="46"/>
      <c r="HTW357" s="46"/>
      <c r="HTX357" s="46"/>
      <c r="HTY357" s="46"/>
      <c r="HTZ357" s="46"/>
      <c r="HUA357" s="46"/>
      <c r="HUB357" s="46"/>
      <c r="HUC357" s="46"/>
      <c r="HUD357" s="46"/>
      <c r="HUE357" s="46"/>
      <c r="HUF357" s="46"/>
      <c r="HUG357" s="46"/>
      <c r="HUH357" s="46"/>
      <c r="HUI357" s="46"/>
      <c r="HUJ357" s="46"/>
      <c r="HUK357" s="46"/>
      <c r="HUL357" s="46"/>
      <c r="HUM357" s="46"/>
      <c r="HUN357" s="46"/>
      <c r="HUO357" s="46"/>
      <c r="HUP357" s="46"/>
      <c r="HUQ357" s="46"/>
      <c r="HUR357" s="46"/>
      <c r="HUS357" s="46"/>
      <c r="HUT357" s="46"/>
      <c r="HUU357" s="46"/>
      <c r="HUV357" s="46"/>
      <c r="HUW357" s="46"/>
      <c r="HUX357" s="46"/>
      <c r="HUY357" s="46"/>
      <c r="HUZ357" s="46"/>
      <c r="HVA357" s="46"/>
      <c r="HVB357" s="46"/>
      <c r="HVC357" s="46"/>
      <c r="HVD357" s="46"/>
      <c r="HVE357" s="46"/>
      <c r="HVF357" s="46"/>
      <c r="HVG357" s="46"/>
      <c r="HVH357" s="46"/>
      <c r="HVI357" s="46"/>
      <c r="HVJ357" s="46"/>
      <c r="HVK357" s="46"/>
      <c r="HVL357" s="46"/>
      <c r="HVM357" s="46"/>
      <c r="HVN357" s="46"/>
      <c r="HVO357" s="46"/>
      <c r="HVP357" s="46"/>
      <c r="HVQ357" s="46"/>
      <c r="HVR357" s="46"/>
      <c r="HVS357" s="46"/>
      <c r="HVT357" s="46"/>
      <c r="HVU357" s="46"/>
      <c r="HVV357" s="46"/>
      <c r="HVW357" s="46"/>
      <c r="HVX357" s="46"/>
      <c r="HVY357" s="46"/>
      <c r="HVZ357" s="46"/>
      <c r="HWA357" s="46"/>
      <c r="HWB357" s="46"/>
      <c r="HWC357" s="46"/>
      <c r="HWD357" s="46"/>
      <c r="HWE357" s="46"/>
      <c r="HWF357" s="46"/>
      <c r="HWG357" s="46"/>
      <c r="HWH357" s="46"/>
      <c r="HWI357" s="46"/>
      <c r="HWJ357" s="46"/>
      <c r="HWK357" s="46"/>
      <c r="HWL357" s="46"/>
      <c r="HWM357" s="46"/>
      <c r="HWN357" s="46"/>
      <c r="HWO357" s="46"/>
      <c r="HWP357" s="46"/>
      <c r="HWQ357" s="46"/>
      <c r="HWR357" s="46"/>
      <c r="HWS357" s="46"/>
      <c r="HWT357" s="46"/>
      <c r="HWU357" s="46"/>
      <c r="HWV357" s="46"/>
      <c r="HWW357" s="46"/>
      <c r="HWX357" s="46"/>
      <c r="HWY357" s="46"/>
      <c r="HWZ357" s="46"/>
      <c r="HXA357" s="46"/>
      <c r="HXB357" s="46"/>
      <c r="HXC357" s="46"/>
      <c r="HXD357" s="46"/>
      <c r="HXE357" s="46"/>
      <c r="HXF357" s="46"/>
      <c r="HXG357" s="46"/>
      <c r="HXH357" s="46"/>
      <c r="HXI357" s="46"/>
      <c r="HXJ357" s="46"/>
      <c r="HXK357" s="46"/>
      <c r="HXL357" s="46"/>
      <c r="HXM357" s="46"/>
      <c r="HXN357" s="46"/>
      <c r="HXO357" s="46"/>
      <c r="HXP357" s="46"/>
      <c r="HXQ357" s="46"/>
      <c r="HXR357" s="46"/>
      <c r="HXS357" s="46"/>
      <c r="HXT357" s="46"/>
      <c r="HXU357" s="46"/>
      <c r="HXV357" s="46"/>
      <c r="HXW357" s="46"/>
      <c r="HXX357" s="46"/>
      <c r="HXY357" s="46"/>
      <c r="HXZ357" s="46"/>
      <c r="HYA357" s="46"/>
      <c r="HYB357" s="46"/>
      <c r="HYC357" s="46"/>
      <c r="HYD357" s="46"/>
      <c r="HYE357" s="46"/>
      <c r="HYF357" s="46"/>
      <c r="HYG357" s="46"/>
      <c r="HYH357" s="46"/>
      <c r="HYI357" s="46"/>
      <c r="HYJ357" s="46"/>
      <c r="HYK357" s="46"/>
      <c r="HYL357" s="46"/>
      <c r="HYM357" s="46"/>
      <c r="HYN357" s="46"/>
      <c r="HYO357" s="46"/>
      <c r="HYP357" s="46"/>
      <c r="HYQ357" s="46"/>
      <c r="HYR357" s="46"/>
      <c r="HYS357" s="46"/>
      <c r="HYT357" s="46"/>
      <c r="HYU357" s="46"/>
      <c r="HYV357" s="46"/>
      <c r="HYW357" s="46"/>
      <c r="HYX357" s="46"/>
      <c r="HYY357" s="46"/>
      <c r="HYZ357" s="46"/>
      <c r="HZA357" s="46"/>
      <c r="HZB357" s="46"/>
      <c r="HZC357" s="46"/>
      <c r="HZD357" s="46"/>
      <c r="HZE357" s="46"/>
      <c r="HZF357" s="46"/>
      <c r="HZG357" s="46"/>
      <c r="HZH357" s="46"/>
      <c r="HZI357" s="46"/>
      <c r="HZJ357" s="46"/>
      <c r="HZK357" s="46"/>
      <c r="HZL357" s="46"/>
      <c r="HZM357" s="46"/>
      <c r="HZN357" s="46"/>
      <c r="HZO357" s="46"/>
      <c r="HZP357" s="46"/>
      <c r="HZQ357" s="46"/>
      <c r="HZR357" s="46"/>
      <c r="HZS357" s="46"/>
      <c r="HZT357" s="46"/>
      <c r="HZU357" s="46"/>
      <c r="HZV357" s="46"/>
      <c r="HZW357" s="46"/>
      <c r="HZX357" s="46"/>
      <c r="HZY357" s="46"/>
      <c r="HZZ357" s="46"/>
      <c r="IAA357" s="46"/>
      <c r="IAB357" s="46"/>
      <c r="IAC357" s="46"/>
      <c r="IAD357" s="46"/>
      <c r="IAE357" s="46"/>
      <c r="IAF357" s="46"/>
      <c r="IAG357" s="46"/>
      <c r="IAH357" s="46"/>
      <c r="IAI357" s="46"/>
      <c r="IAJ357" s="46"/>
      <c r="IAK357" s="46"/>
      <c r="IAL357" s="46"/>
      <c r="IAM357" s="46"/>
      <c r="IAN357" s="46"/>
      <c r="IAO357" s="46"/>
      <c r="IAP357" s="46"/>
      <c r="IAQ357" s="46"/>
      <c r="IAR357" s="46"/>
      <c r="IAS357" s="46"/>
      <c r="IAT357" s="46"/>
      <c r="IAU357" s="46"/>
      <c r="IAV357" s="46"/>
      <c r="IAW357" s="46"/>
      <c r="IAX357" s="46"/>
      <c r="IAY357" s="46"/>
      <c r="IAZ357" s="46"/>
      <c r="IBA357" s="46"/>
      <c r="IBB357" s="46"/>
      <c r="IBC357" s="46"/>
      <c r="IBD357" s="46"/>
      <c r="IBE357" s="46"/>
      <c r="IBF357" s="46"/>
      <c r="IBG357" s="46"/>
      <c r="IBH357" s="46"/>
      <c r="IBI357" s="46"/>
      <c r="IBJ357" s="46"/>
      <c r="IBK357" s="46"/>
      <c r="IBL357" s="46"/>
      <c r="IBM357" s="46"/>
      <c r="IBN357" s="46"/>
      <c r="IBO357" s="46"/>
      <c r="IBP357" s="46"/>
      <c r="IBQ357" s="46"/>
      <c r="IBR357" s="46"/>
      <c r="IBS357" s="46"/>
      <c r="IBT357" s="46"/>
      <c r="IBU357" s="46"/>
      <c r="IBV357" s="46"/>
      <c r="IBW357" s="46"/>
      <c r="IBX357" s="46"/>
      <c r="IBY357" s="46"/>
      <c r="IBZ357" s="46"/>
      <c r="ICA357" s="46"/>
      <c r="ICB357" s="46"/>
      <c r="ICC357" s="46"/>
      <c r="ICD357" s="46"/>
      <c r="ICE357" s="46"/>
      <c r="ICF357" s="46"/>
      <c r="ICG357" s="46"/>
      <c r="ICH357" s="46"/>
      <c r="ICI357" s="46"/>
      <c r="ICJ357" s="46"/>
      <c r="ICK357" s="46"/>
      <c r="ICL357" s="46"/>
      <c r="ICM357" s="46"/>
      <c r="ICN357" s="46"/>
      <c r="ICO357" s="46"/>
      <c r="ICP357" s="46"/>
      <c r="ICQ357" s="46"/>
      <c r="ICR357" s="46"/>
      <c r="ICS357" s="46"/>
      <c r="ICT357" s="46"/>
      <c r="ICU357" s="46"/>
      <c r="ICV357" s="46"/>
      <c r="ICW357" s="46"/>
      <c r="ICX357" s="46"/>
      <c r="ICY357" s="46"/>
      <c r="ICZ357" s="46"/>
      <c r="IDA357" s="46"/>
      <c r="IDB357" s="46"/>
      <c r="IDC357" s="46"/>
      <c r="IDD357" s="46"/>
      <c r="IDE357" s="46"/>
      <c r="IDF357" s="46"/>
      <c r="IDG357" s="46"/>
      <c r="IDH357" s="46"/>
      <c r="IDI357" s="46"/>
      <c r="IDJ357" s="46"/>
      <c r="IDK357" s="46"/>
      <c r="IDL357" s="46"/>
      <c r="IDM357" s="46"/>
      <c r="IDN357" s="46"/>
      <c r="IDO357" s="46"/>
      <c r="IDP357" s="46"/>
      <c r="IDQ357" s="46"/>
      <c r="IDR357" s="46"/>
      <c r="IDS357" s="46"/>
      <c r="IDT357" s="46"/>
      <c r="IDU357" s="46"/>
      <c r="IDV357" s="46"/>
      <c r="IDW357" s="46"/>
      <c r="IDX357" s="46"/>
      <c r="IDY357" s="46"/>
      <c r="IDZ357" s="46"/>
      <c r="IEA357" s="46"/>
      <c r="IEB357" s="46"/>
      <c r="IEC357" s="46"/>
      <c r="IED357" s="46"/>
      <c r="IEE357" s="46"/>
      <c r="IEF357" s="46"/>
      <c r="IEG357" s="46"/>
      <c r="IEH357" s="46"/>
      <c r="IEI357" s="46"/>
      <c r="IEJ357" s="46"/>
      <c r="IEK357" s="46"/>
      <c r="IEL357" s="46"/>
      <c r="IEM357" s="46"/>
      <c r="IEN357" s="46"/>
      <c r="IEO357" s="46"/>
      <c r="IEP357" s="46"/>
      <c r="IEQ357" s="46"/>
      <c r="IER357" s="46"/>
      <c r="IES357" s="46"/>
      <c r="IET357" s="46"/>
      <c r="IEU357" s="46"/>
      <c r="IEV357" s="46"/>
      <c r="IEW357" s="46"/>
      <c r="IEX357" s="46"/>
      <c r="IEY357" s="46"/>
      <c r="IEZ357" s="46"/>
      <c r="IFA357" s="46"/>
      <c r="IFB357" s="46"/>
      <c r="IFC357" s="46"/>
      <c r="IFD357" s="46"/>
      <c r="IFE357" s="46"/>
      <c r="IFF357" s="46"/>
      <c r="IFG357" s="46"/>
      <c r="IFH357" s="46"/>
      <c r="IFI357" s="46"/>
      <c r="IFJ357" s="46"/>
      <c r="IFK357" s="46"/>
      <c r="IFL357" s="46"/>
      <c r="IFM357" s="46"/>
      <c r="IFN357" s="46"/>
      <c r="IFO357" s="46"/>
      <c r="IFP357" s="46"/>
      <c r="IFQ357" s="46"/>
      <c r="IFR357" s="46"/>
      <c r="IFS357" s="46"/>
      <c r="IFT357" s="46"/>
      <c r="IFU357" s="46"/>
      <c r="IFV357" s="46"/>
      <c r="IFW357" s="46"/>
      <c r="IFX357" s="46"/>
      <c r="IFY357" s="46"/>
      <c r="IFZ357" s="46"/>
      <c r="IGA357" s="46"/>
      <c r="IGB357" s="46"/>
      <c r="IGC357" s="46"/>
      <c r="IGD357" s="46"/>
      <c r="IGE357" s="46"/>
      <c r="IGF357" s="46"/>
      <c r="IGG357" s="46"/>
      <c r="IGH357" s="46"/>
      <c r="IGI357" s="46"/>
      <c r="IGJ357" s="46"/>
      <c r="IGK357" s="46"/>
      <c r="IGL357" s="46"/>
      <c r="IGM357" s="46"/>
      <c r="IGN357" s="46"/>
      <c r="IGO357" s="46"/>
      <c r="IGP357" s="46"/>
      <c r="IGQ357" s="46"/>
      <c r="IGR357" s="46"/>
      <c r="IGS357" s="46"/>
      <c r="IGT357" s="46"/>
      <c r="IGU357" s="46"/>
      <c r="IGV357" s="46"/>
      <c r="IGW357" s="46"/>
      <c r="IGX357" s="46"/>
      <c r="IGY357" s="46"/>
      <c r="IGZ357" s="46"/>
      <c r="IHA357" s="46"/>
      <c r="IHB357" s="46"/>
      <c r="IHC357" s="46"/>
      <c r="IHD357" s="46"/>
      <c r="IHE357" s="46"/>
      <c r="IHF357" s="46"/>
      <c r="IHG357" s="46"/>
      <c r="IHH357" s="46"/>
      <c r="IHI357" s="46"/>
      <c r="IHJ357" s="46"/>
      <c r="IHK357" s="46"/>
      <c r="IHL357" s="46"/>
      <c r="IHM357" s="46"/>
      <c r="IHN357" s="46"/>
      <c r="IHO357" s="46"/>
      <c r="IHP357" s="46"/>
      <c r="IHQ357" s="46"/>
      <c r="IHR357" s="46"/>
      <c r="IHS357" s="46"/>
      <c r="IHT357" s="46"/>
      <c r="IHU357" s="46"/>
      <c r="IHV357" s="46"/>
      <c r="IHW357" s="46"/>
      <c r="IHX357" s="46"/>
      <c r="IHY357" s="46"/>
      <c r="IHZ357" s="46"/>
      <c r="IIA357" s="46"/>
      <c r="IIB357" s="46"/>
      <c r="IIC357" s="46"/>
      <c r="IID357" s="46"/>
      <c r="IIE357" s="46"/>
      <c r="IIF357" s="46"/>
      <c r="IIG357" s="46"/>
      <c r="IIH357" s="46"/>
      <c r="III357" s="46"/>
      <c r="IIJ357" s="46"/>
      <c r="IIK357" s="46"/>
      <c r="IIL357" s="46"/>
      <c r="IIM357" s="46"/>
      <c r="IIN357" s="46"/>
      <c r="IIO357" s="46"/>
      <c r="IIP357" s="46"/>
      <c r="IIQ357" s="46"/>
      <c r="IIR357" s="46"/>
      <c r="IIS357" s="46"/>
      <c r="IIT357" s="46"/>
      <c r="IIU357" s="46"/>
      <c r="IIV357" s="46"/>
      <c r="IIW357" s="46"/>
      <c r="IIX357" s="46"/>
      <c r="IIY357" s="46"/>
      <c r="IIZ357" s="46"/>
      <c r="IJA357" s="46"/>
      <c r="IJB357" s="46"/>
      <c r="IJC357" s="46"/>
      <c r="IJD357" s="46"/>
      <c r="IJE357" s="46"/>
      <c r="IJF357" s="46"/>
      <c r="IJG357" s="46"/>
      <c r="IJH357" s="46"/>
      <c r="IJI357" s="46"/>
      <c r="IJJ357" s="46"/>
      <c r="IJK357" s="46"/>
      <c r="IJL357" s="46"/>
      <c r="IJM357" s="46"/>
      <c r="IJN357" s="46"/>
      <c r="IJO357" s="46"/>
      <c r="IJP357" s="46"/>
      <c r="IJQ357" s="46"/>
      <c r="IJR357" s="46"/>
      <c r="IJS357" s="46"/>
      <c r="IJT357" s="46"/>
      <c r="IJU357" s="46"/>
      <c r="IJV357" s="46"/>
      <c r="IJW357" s="46"/>
      <c r="IJX357" s="46"/>
      <c r="IJY357" s="46"/>
      <c r="IJZ357" s="46"/>
      <c r="IKA357" s="46"/>
      <c r="IKB357" s="46"/>
      <c r="IKC357" s="46"/>
      <c r="IKD357" s="46"/>
      <c r="IKE357" s="46"/>
      <c r="IKF357" s="46"/>
      <c r="IKG357" s="46"/>
      <c r="IKH357" s="46"/>
      <c r="IKI357" s="46"/>
      <c r="IKJ357" s="46"/>
      <c r="IKK357" s="46"/>
      <c r="IKL357" s="46"/>
      <c r="IKM357" s="46"/>
      <c r="IKN357" s="46"/>
      <c r="IKO357" s="46"/>
      <c r="IKP357" s="46"/>
      <c r="IKQ357" s="46"/>
      <c r="IKR357" s="46"/>
      <c r="IKS357" s="46"/>
      <c r="IKT357" s="46"/>
      <c r="IKU357" s="46"/>
      <c r="IKV357" s="46"/>
      <c r="IKW357" s="46"/>
      <c r="IKX357" s="46"/>
      <c r="IKY357" s="46"/>
      <c r="IKZ357" s="46"/>
      <c r="ILA357" s="46"/>
      <c r="ILB357" s="46"/>
      <c r="ILC357" s="46"/>
      <c r="ILD357" s="46"/>
      <c r="ILE357" s="46"/>
      <c r="ILF357" s="46"/>
      <c r="ILG357" s="46"/>
      <c r="ILH357" s="46"/>
      <c r="ILI357" s="46"/>
      <c r="ILJ357" s="46"/>
      <c r="ILK357" s="46"/>
      <c r="ILL357" s="46"/>
      <c r="ILM357" s="46"/>
      <c r="ILN357" s="46"/>
      <c r="ILO357" s="46"/>
      <c r="ILP357" s="46"/>
      <c r="ILQ357" s="46"/>
      <c r="ILR357" s="46"/>
      <c r="ILS357" s="46"/>
      <c r="ILT357" s="46"/>
      <c r="ILU357" s="46"/>
      <c r="ILV357" s="46"/>
      <c r="ILW357" s="46"/>
      <c r="ILX357" s="46"/>
      <c r="ILY357" s="46"/>
      <c r="ILZ357" s="46"/>
      <c r="IMA357" s="46"/>
      <c r="IMB357" s="46"/>
      <c r="IMC357" s="46"/>
      <c r="IMD357" s="46"/>
      <c r="IME357" s="46"/>
      <c r="IMF357" s="46"/>
      <c r="IMG357" s="46"/>
      <c r="IMH357" s="46"/>
      <c r="IMI357" s="46"/>
      <c r="IMJ357" s="46"/>
      <c r="IMK357" s="46"/>
      <c r="IML357" s="46"/>
      <c r="IMM357" s="46"/>
      <c r="IMN357" s="46"/>
      <c r="IMO357" s="46"/>
      <c r="IMP357" s="46"/>
      <c r="IMQ357" s="46"/>
      <c r="IMR357" s="46"/>
      <c r="IMS357" s="46"/>
      <c r="IMT357" s="46"/>
      <c r="IMU357" s="46"/>
      <c r="IMV357" s="46"/>
      <c r="IMW357" s="46"/>
      <c r="IMX357" s="46"/>
      <c r="IMY357" s="46"/>
      <c r="IMZ357" s="46"/>
      <c r="INA357" s="46"/>
      <c r="INB357" s="46"/>
      <c r="INC357" s="46"/>
      <c r="IND357" s="46"/>
      <c r="INE357" s="46"/>
      <c r="INF357" s="46"/>
      <c r="ING357" s="46"/>
      <c r="INH357" s="46"/>
      <c r="INI357" s="46"/>
      <c r="INJ357" s="46"/>
      <c r="INK357" s="46"/>
      <c r="INL357" s="46"/>
      <c r="INM357" s="46"/>
      <c r="INN357" s="46"/>
      <c r="INO357" s="46"/>
      <c r="INP357" s="46"/>
      <c r="INQ357" s="46"/>
      <c r="INR357" s="46"/>
      <c r="INS357" s="46"/>
      <c r="INT357" s="46"/>
      <c r="INU357" s="46"/>
      <c r="INV357" s="46"/>
      <c r="INW357" s="46"/>
      <c r="INX357" s="46"/>
      <c r="INY357" s="46"/>
      <c r="INZ357" s="46"/>
      <c r="IOA357" s="46"/>
      <c r="IOB357" s="46"/>
      <c r="IOC357" s="46"/>
      <c r="IOD357" s="46"/>
      <c r="IOE357" s="46"/>
      <c r="IOF357" s="46"/>
      <c r="IOG357" s="46"/>
      <c r="IOH357" s="46"/>
      <c r="IOI357" s="46"/>
      <c r="IOJ357" s="46"/>
      <c r="IOK357" s="46"/>
      <c r="IOL357" s="46"/>
      <c r="IOM357" s="46"/>
      <c r="ION357" s="46"/>
      <c r="IOO357" s="46"/>
      <c r="IOP357" s="46"/>
      <c r="IOQ357" s="46"/>
      <c r="IOR357" s="46"/>
      <c r="IOS357" s="46"/>
      <c r="IOT357" s="46"/>
      <c r="IOU357" s="46"/>
      <c r="IOV357" s="46"/>
      <c r="IOW357" s="46"/>
      <c r="IOX357" s="46"/>
      <c r="IOY357" s="46"/>
      <c r="IOZ357" s="46"/>
      <c r="IPA357" s="46"/>
      <c r="IPB357" s="46"/>
      <c r="IPC357" s="46"/>
      <c r="IPD357" s="46"/>
      <c r="IPE357" s="46"/>
      <c r="IPF357" s="46"/>
      <c r="IPG357" s="46"/>
      <c r="IPH357" s="46"/>
      <c r="IPI357" s="46"/>
      <c r="IPJ357" s="46"/>
      <c r="IPK357" s="46"/>
      <c r="IPL357" s="46"/>
      <c r="IPM357" s="46"/>
      <c r="IPN357" s="46"/>
      <c r="IPO357" s="46"/>
      <c r="IPP357" s="46"/>
      <c r="IPQ357" s="46"/>
      <c r="IPR357" s="46"/>
      <c r="IPS357" s="46"/>
      <c r="IPT357" s="46"/>
      <c r="IPU357" s="46"/>
      <c r="IPV357" s="46"/>
      <c r="IPW357" s="46"/>
      <c r="IPX357" s="46"/>
      <c r="IPY357" s="46"/>
      <c r="IPZ357" s="46"/>
      <c r="IQA357" s="46"/>
      <c r="IQB357" s="46"/>
      <c r="IQC357" s="46"/>
      <c r="IQD357" s="46"/>
      <c r="IQE357" s="46"/>
      <c r="IQF357" s="46"/>
      <c r="IQG357" s="46"/>
      <c r="IQH357" s="46"/>
      <c r="IQI357" s="46"/>
      <c r="IQJ357" s="46"/>
      <c r="IQK357" s="46"/>
      <c r="IQL357" s="46"/>
      <c r="IQM357" s="46"/>
      <c r="IQN357" s="46"/>
      <c r="IQO357" s="46"/>
      <c r="IQP357" s="46"/>
      <c r="IQQ357" s="46"/>
      <c r="IQR357" s="46"/>
      <c r="IQS357" s="46"/>
      <c r="IQT357" s="46"/>
      <c r="IQU357" s="46"/>
      <c r="IQV357" s="46"/>
      <c r="IQW357" s="46"/>
      <c r="IQX357" s="46"/>
      <c r="IQY357" s="46"/>
      <c r="IQZ357" s="46"/>
      <c r="IRA357" s="46"/>
      <c r="IRB357" s="46"/>
      <c r="IRC357" s="46"/>
      <c r="IRD357" s="46"/>
      <c r="IRE357" s="46"/>
      <c r="IRF357" s="46"/>
      <c r="IRG357" s="46"/>
      <c r="IRH357" s="46"/>
      <c r="IRI357" s="46"/>
      <c r="IRJ357" s="46"/>
      <c r="IRK357" s="46"/>
      <c r="IRL357" s="46"/>
      <c r="IRM357" s="46"/>
      <c r="IRN357" s="46"/>
      <c r="IRO357" s="46"/>
      <c r="IRP357" s="46"/>
      <c r="IRQ357" s="46"/>
      <c r="IRR357" s="46"/>
      <c r="IRS357" s="46"/>
      <c r="IRT357" s="46"/>
      <c r="IRU357" s="46"/>
      <c r="IRV357" s="46"/>
      <c r="IRW357" s="46"/>
      <c r="IRX357" s="46"/>
      <c r="IRY357" s="46"/>
      <c r="IRZ357" s="46"/>
      <c r="ISA357" s="46"/>
      <c r="ISB357" s="46"/>
      <c r="ISC357" s="46"/>
      <c r="ISD357" s="46"/>
      <c r="ISE357" s="46"/>
      <c r="ISF357" s="46"/>
      <c r="ISG357" s="46"/>
      <c r="ISH357" s="46"/>
      <c r="ISI357" s="46"/>
      <c r="ISJ357" s="46"/>
      <c r="ISK357" s="46"/>
      <c r="ISL357" s="46"/>
      <c r="ISM357" s="46"/>
      <c r="ISN357" s="46"/>
      <c r="ISO357" s="46"/>
      <c r="ISP357" s="46"/>
      <c r="ISQ357" s="46"/>
      <c r="ISR357" s="46"/>
      <c r="ISS357" s="46"/>
      <c r="IST357" s="46"/>
      <c r="ISU357" s="46"/>
      <c r="ISV357" s="46"/>
      <c r="ISW357" s="46"/>
      <c r="ISX357" s="46"/>
      <c r="ISY357" s="46"/>
      <c r="ISZ357" s="46"/>
      <c r="ITA357" s="46"/>
      <c r="ITB357" s="46"/>
      <c r="ITC357" s="46"/>
      <c r="ITD357" s="46"/>
      <c r="ITE357" s="46"/>
      <c r="ITF357" s="46"/>
      <c r="ITG357" s="46"/>
      <c r="ITH357" s="46"/>
      <c r="ITI357" s="46"/>
      <c r="ITJ357" s="46"/>
      <c r="ITK357" s="46"/>
      <c r="ITL357" s="46"/>
      <c r="ITM357" s="46"/>
      <c r="ITN357" s="46"/>
      <c r="ITO357" s="46"/>
      <c r="ITP357" s="46"/>
      <c r="ITQ357" s="46"/>
      <c r="ITR357" s="46"/>
      <c r="ITS357" s="46"/>
      <c r="ITT357" s="46"/>
      <c r="ITU357" s="46"/>
      <c r="ITV357" s="46"/>
      <c r="ITW357" s="46"/>
      <c r="ITX357" s="46"/>
      <c r="ITY357" s="46"/>
      <c r="ITZ357" s="46"/>
      <c r="IUA357" s="46"/>
      <c r="IUB357" s="46"/>
      <c r="IUC357" s="46"/>
      <c r="IUD357" s="46"/>
      <c r="IUE357" s="46"/>
      <c r="IUF357" s="46"/>
      <c r="IUG357" s="46"/>
      <c r="IUH357" s="46"/>
      <c r="IUI357" s="46"/>
      <c r="IUJ357" s="46"/>
      <c r="IUK357" s="46"/>
      <c r="IUL357" s="46"/>
      <c r="IUM357" s="46"/>
      <c r="IUN357" s="46"/>
      <c r="IUO357" s="46"/>
      <c r="IUP357" s="46"/>
      <c r="IUQ357" s="46"/>
      <c r="IUR357" s="46"/>
      <c r="IUS357" s="46"/>
      <c r="IUT357" s="46"/>
      <c r="IUU357" s="46"/>
      <c r="IUV357" s="46"/>
      <c r="IUW357" s="46"/>
      <c r="IUX357" s="46"/>
      <c r="IUY357" s="46"/>
      <c r="IUZ357" s="46"/>
      <c r="IVA357" s="46"/>
      <c r="IVB357" s="46"/>
      <c r="IVC357" s="46"/>
      <c r="IVD357" s="46"/>
      <c r="IVE357" s="46"/>
      <c r="IVF357" s="46"/>
      <c r="IVG357" s="46"/>
      <c r="IVH357" s="46"/>
      <c r="IVI357" s="46"/>
      <c r="IVJ357" s="46"/>
      <c r="IVK357" s="46"/>
      <c r="IVL357" s="46"/>
      <c r="IVM357" s="46"/>
      <c r="IVN357" s="46"/>
      <c r="IVO357" s="46"/>
      <c r="IVP357" s="46"/>
      <c r="IVQ357" s="46"/>
      <c r="IVR357" s="46"/>
      <c r="IVS357" s="46"/>
      <c r="IVT357" s="46"/>
      <c r="IVU357" s="46"/>
      <c r="IVV357" s="46"/>
      <c r="IVW357" s="46"/>
      <c r="IVX357" s="46"/>
      <c r="IVY357" s="46"/>
      <c r="IVZ357" s="46"/>
      <c r="IWA357" s="46"/>
      <c r="IWB357" s="46"/>
      <c r="IWC357" s="46"/>
      <c r="IWD357" s="46"/>
      <c r="IWE357" s="46"/>
      <c r="IWF357" s="46"/>
      <c r="IWG357" s="46"/>
      <c r="IWH357" s="46"/>
      <c r="IWI357" s="46"/>
      <c r="IWJ357" s="46"/>
      <c r="IWK357" s="46"/>
      <c r="IWL357" s="46"/>
      <c r="IWM357" s="46"/>
      <c r="IWN357" s="46"/>
      <c r="IWO357" s="46"/>
      <c r="IWP357" s="46"/>
      <c r="IWQ357" s="46"/>
      <c r="IWR357" s="46"/>
      <c r="IWS357" s="46"/>
      <c r="IWT357" s="46"/>
      <c r="IWU357" s="46"/>
      <c r="IWV357" s="46"/>
      <c r="IWW357" s="46"/>
      <c r="IWX357" s="46"/>
      <c r="IWY357" s="46"/>
      <c r="IWZ357" s="46"/>
      <c r="IXA357" s="46"/>
      <c r="IXB357" s="46"/>
      <c r="IXC357" s="46"/>
      <c r="IXD357" s="46"/>
      <c r="IXE357" s="46"/>
      <c r="IXF357" s="46"/>
      <c r="IXG357" s="46"/>
      <c r="IXH357" s="46"/>
      <c r="IXI357" s="46"/>
      <c r="IXJ357" s="46"/>
      <c r="IXK357" s="46"/>
      <c r="IXL357" s="46"/>
      <c r="IXM357" s="46"/>
      <c r="IXN357" s="46"/>
      <c r="IXO357" s="46"/>
      <c r="IXP357" s="46"/>
      <c r="IXQ357" s="46"/>
      <c r="IXR357" s="46"/>
      <c r="IXS357" s="46"/>
      <c r="IXT357" s="46"/>
      <c r="IXU357" s="46"/>
      <c r="IXV357" s="46"/>
      <c r="IXW357" s="46"/>
      <c r="IXX357" s="46"/>
      <c r="IXY357" s="46"/>
      <c r="IXZ357" s="46"/>
      <c r="IYA357" s="46"/>
      <c r="IYB357" s="46"/>
      <c r="IYC357" s="46"/>
      <c r="IYD357" s="46"/>
      <c r="IYE357" s="46"/>
      <c r="IYF357" s="46"/>
      <c r="IYG357" s="46"/>
      <c r="IYH357" s="46"/>
      <c r="IYI357" s="46"/>
      <c r="IYJ357" s="46"/>
      <c r="IYK357" s="46"/>
      <c r="IYL357" s="46"/>
      <c r="IYM357" s="46"/>
      <c r="IYN357" s="46"/>
      <c r="IYO357" s="46"/>
      <c r="IYP357" s="46"/>
      <c r="IYQ357" s="46"/>
      <c r="IYR357" s="46"/>
      <c r="IYS357" s="46"/>
      <c r="IYT357" s="46"/>
      <c r="IYU357" s="46"/>
      <c r="IYV357" s="46"/>
      <c r="IYW357" s="46"/>
      <c r="IYX357" s="46"/>
      <c r="IYY357" s="46"/>
      <c r="IYZ357" s="46"/>
      <c r="IZA357" s="46"/>
      <c r="IZB357" s="46"/>
      <c r="IZC357" s="46"/>
      <c r="IZD357" s="46"/>
      <c r="IZE357" s="46"/>
      <c r="IZF357" s="46"/>
      <c r="IZG357" s="46"/>
      <c r="IZH357" s="46"/>
      <c r="IZI357" s="46"/>
      <c r="IZJ357" s="46"/>
      <c r="IZK357" s="46"/>
      <c r="IZL357" s="46"/>
      <c r="IZM357" s="46"/>
      <c r="IZN357" s="46"/>
      <c r="IZO357" s="46"/>
      <c r="IZP357" s="46"/>
      <c r="IZQ357" s="46"/>
      <c r="IZR357" s="46"/>
      <c r="IZS357" s="46"/>
      <c r="IZT357" s="46"/>
      <c r="IZU357" s="46"/>
      <c r="IZV357" s="46"/>
      <c r="IZW357" s="46"/>
      <c r="IZX357" s="46"/>
      <c r="IZY357" s="46"/>
      <c r="IZZ357" s="46"/>
      <c r="JAA357" s="46"/>
      <c r="JAB357" s="46"/>
      <c r="JAC357" s="46"/>
      <c r="JAD357" s="46"/>
      <c r="JAE357" s="46"/>
      <c r="JAF357" s="46"/>
      <c r="JAG357" s="46"/>
      <c r="JAH357" s="46"/>
      <c r="JAI357" s="46"/>
      <c r="JAJ357" s="46"/>
      <c r="JAK357" s="46"/>
      <c r="JAL357" s="46"/>
      <c r="JAM357" s="46"/>
      <c r="JAN357" s="46"/>
      <c r="JAO357" s="46"/>
      <c r="JAP357" s="46"/>
      <c r="JAQ357" s="46"/>
      <c r="JAR357" s="46"/>
      <c r="JAS357" s="46"/>
      <c r="JAT357" s="46"/>
      <c r="JAU357" s="46"/>
      <c r="JAV357" s="46"/>
      <c r="JAW357" s="46"/>
      <c r="JAX357" s="46"/>
      <c r="JAY357" s="46"/>
      <c r="JAZ357" s="46"/>
      <c r="JBA357" s="46"/>
      <c r="JBB357" s="46"/>
      <c r="JBC357" s="46"/>
      <c r="JBD357" s="46"/>
      <c r="JBE357" s="46"/>
      <c r="JBF357" s="46"/>
      <c r="JBG357" s="46"/>
      <c r="JBH357" s="46"/>
      <c r="JBI357" s="46"/>
      <c r="JBJ357" s="46"/>
      <c r="JBK357" s="46"/>
      <c r="JBL357" s="46"/>
      <c r="JBM357" s="46"/>
      <c r="JBN357" s="46"/>
      <c r="JBO357" s="46"/>
      <c r="JBP357" s="46"/>
      <c r="JBQ357" s="46"/>
      <c r="JBR357" s="46"/>
      <c r="JBS357" s="46"/>
      <c r="JBT357" s="46"/>
      <c r="JBU357" s="46"/>
      <c r="JBV357" s="46"/>
      <c r="JBW357" s="46"/>
      <c r="JBX357" s="46"/>
      <c r="JBY357" s="46"/>
      <c r="JBZ357" s="46"/>
      <c r="JCA357" s="46"/>
      <c r="JCB357" s="46"/>
      <c r="JCC357" s="46"/>
      <c r="JCD357" s="46"/>
      <c r="JCE357" s="46"/>
      <c r="JCF357" s="46"/>
      <c r="JCG357" s="46"/>
      <c r="JCH357" s="46"/>
      <c r="JCI357" s="46"/>
      <c r="JCJ357" s="46"/>
      <c r="JCK357" s="46"/>
      <c r="JCL357" s="46"/>
      <c r="JCM357" s="46"/>
      <c r="JCN357" s="46"/>
      <c r="JCO357" s="46"/>
      <c r="JCP357" s="46"/>
      <c r="JCQ357" s="46"/>
      <c r="JCR357" s="46"/>
      <c r="JCS357" s="46"/>
      <c r="JCT357" s="46"/>
      <c r="JCU357" s="46"/>
      <c r="JCV357" s="46"/>
      <c r="JCW357" s="46"/>
      <c r="JCX357" s="46"/>
      <c r="JCY357" s="46"/>
      <c r="JCZ357" s="46"/>
      <c r="JDA357" s="46"/>
      <c r="JDB357" s="46"/>
      <c r="JDC357" s="46"/>
      <c r="JDD357" s="46"/>
      <c r="JDE357" s="46"/>
      <c r="JDF357" s="46"/>
      <c r="JDG357" s="46"/>
      <c r="JDH357" s="46"/>
      <c r="JDI357" s="46"/>
      <c r="JDJ357" s="46"/>
      <c r="JDK357" s="46"/>
      <c r="JDL357" s="46"/>
      <c r="JDM357" s="46"/>
      <c r="JDN357" s="46"/>
      <c r="JDO357" s="46"/>
      <c r="JDP357" s="46"/>
      <c r="JDQ357" s="46"/>
      <c r="JDR357" s="46"/>
      <c r="JDS357" s="46"/>
      <c r="JDT357" s="46"/>
      <c r="JDU357" s="46"/>
      <c r="JDV357" s="46"/>
      <c r="JDW357" s="46"/>
      <c r="JDX357" s="46"/>
      <c r="JDY357" s="46"/>
      <c r="JDZ357" s="46"/>
      <c r="JEA357" s="46"/>
      <c r="JEB357" s="46"/>
      <c r="JEC357" s="46"/>
      <c r="JED357" s="46"/>
      <c r="JEE357" s="46"/>
      <c r="JEF357" s="46"/>
      <c r="JEG357" s="46"/>
      <c r="JEH357" s="46"/>
      <c r="JEI357" s="46"/>
      <c r="JEJ357" s="46"/>
      <c r="JEK357" s="46"/>
      <c r="JEL357" s="46"/>
      <c r="JEM357" s="46"/>
      <c r="JEN357" s="46"/>
      <c r="JEO357" s="46"/>
      <c r="JEP357" s="46"/>
      <c r="JEQ357" s="46"/>
      <c r="JER357" s="46"/>
      <c r="JES357" s="46"/>
      <c r="JET357" s="46"/>
      <c r="JEU357" s="46"/>
      <c r="JEV357" s="46"/>
      <c r="JEW357" s="46"/>
      <c r="JEX357" s="46"/>
      <c r="JEY357" s="46"/>
      <c r="JEZ357" s="46"/>
      <c r="JFA357" s="46"/>
      <c r="JFB357" s="46"/>
      <c r="JFC357" s="46"/>
      <c r="JFD357" s="46"/>
      <c r="JFE357" s="46"/>
      <c r="JFF357" s="46"/>
      <c r="JFG357" s="46"/>
      <c r="JFH357" s="46"/>
      <c r="JFI357" s="46"/>
      <c r="JFJ357" s="46"/>
      <c r="JFK357" s="46"/>
      <c r="JFL357" s="46"/>
      <c r="JFM357" s="46"/>
      <c r="JFN357" s="46"/>
      <c r="JFO357" s="46"/>
      <c r="JFP357" s="46"/>
      <c r="JFQ357" s="46"/>
      <c r="JFR357" s="46"/>
      <c r="JFS357" s="46"/>
      <c r="JFT357" s="46"/>
      <c r="JFU357" s="46"/>
      <c r="JFV357" s="46"/>
      <c r="JFW357" s="46"/>
      <c r="JFX357" s="46"/>
      <c r="JFY357" s="46"/>
      <c r="JFZ357" s="46"/>
      <c r="JGA357" s="46"/>
      <c r="JGB357" s="46"/>
      <c r="JGC357" s="46"/>
      <c r="JGD357" s="46"/>
      <c r="JGE357" s="46"/>
      <c r="JGF357" s="46"/>
      <c r="JGG357" s="46"/>
      <c r="JGH357" s="46"/>
      <c r="JGI357" s="46"/>
      <c r="JGJ357" s="46"/>
      <c r="JGK357" s="46"/>
      <c r="JGL357" s="46"/>
      <c r="JGM357" s="46"/>
      <c r="JGN357" s="46"/>
      <c r="JGO357" s="46"/>
      <c r="JGP357" s="46"/>
      <c r="JGQ357" s="46"/>
      <c r="JGR357" s="46"/>
      <c r="JGS357" s="46"/>
      <c r="JGT357" s="46"/>
      <c r="JGU357" s="46"/>
      <c r="JGV357" s="46"/>
      <c r="JGW357" s="46"/>
      <c r="JGX357" s="46"/>
      <c r="JGY357" s="46"/>
      <c r="JGZ357" s="46"/>
      <c r="JHA357" s="46"/>
      <c r="JHB357" s="46"/>
      <c r="JHC357" s="46"/>
      <c r="JHD357" s="46"/>
      <c r="JHE357" s="46"/>
      <c r="JHF357" s="46"/>
      <c r="JHG357" s="46"/>
      <c r="JHH357" s="46"/>
      <c r="JHI357" s="46"/>
      <c r="JHJ357" s="46"/>
      <c r="JHK357" s="46"/>
      <c r="JHL357" s="46"/>
      <c r="JHM357" s="46"/>
      <c r="JHN357" s="46"/>
      <c r="JHO357" s="46"/>
      <c r="JHP357" s="46"/>
      <c r="JHQ357" s="46"/>
      <c r="JHR357" s="46"/>
      <c r="JHS357" s="46"/>
      <c r="JHT357" s="46"/>
      <c r="JHU357" s="46"/>
      <c r="JHV357" s="46"/>
      <c r="JHW357" s="46"/>
      <c r="JHX357" s="46"/>
      <c r="JHY357" s="46"/>
      <c r="JHZ357" s="46"/>
      <c r="JIA357" s="46"/>
      <c r="JIB357" s="46"/>
      <c r="JIC357" s="46"/>
      <c r="JID357" s="46"/>
      <c r="JIE357" s="46"/>
      <c r="JIF357" s="46"/>
      <c r="JIG357" s="46"/>
      <c r="JIH357" s="46"/>
      <c r="JII357" s="46"/>
      <c r="JIJ357" s="46"/>
      <c r="JIK357" s="46"/>
      <c r="JIL357" s="46"/>
      <c r="JIM357" s="46"/>
      <c r="JIN357" s="46"/>
      <c r="JIO357" s="46"/>
      <c r="JIP357" s="46"/>
      <c r="JIQ357" s="46"/>
      <c r="JIR357" s="46"/>
      <c r="JIS357" s="46"/>
      <c r="JIT357" s="46"/>
      <c r="JIU357" s="46"/>
      <c r="JIV357" s="46"/>
      <c r="JIW357" s="46"/>
      <c r="JIX357" s="46"/>
      <c r="JIY357" s="46"/>
      <c r="JIZ357" s="46"/>
      <c r="JJA357" s="46"/>
      <c r="JJB357" s="46"/>
      <c r="JJC357" s="46"/>
      <c r="JJD357" s="46"/>
      <c r="JJE357" s="46"/>
      <c r="JJF357" s="46"/>
      <c r="JJG357" s="46"/>
      <c r="JJH357" s="46"/>
      <c r="JJI357" s="46"/>
      <c r="JJJ357" s="46"/>
      <c r="JJK357" s="46"/>
      <c r="JJL357" s="46"/>
      <c r="JJM357" s="46"/>
      <c r="JJN357" s="46"/>
      <c r="JJO357" s="46"/>
      <c r="JJP357" s="46"/>
      <c r="JJQ357" s="46"/>
      <c r="JJR357" s="46"/>
      <c r="JJS357" s="46"/>
      <c r="JJT357" s="46"/>
      <c r="JJU357" s="46"/>
      <c r="JJV357" s="46"/>
      <c r="JJW357" s="46"/>
      <c r="JJX357" s="46"/>
      <c r="JJY357" s="46"/>
      <c r="JJZ357" s="46"/>
      <c r="JKA357" s="46"/>
      <c r="JKB357" s="46"/>
      <c r="JKC357" s="46"/>
      <c r="JKD357" s="46"/>
      <c r="JKE357" s="46"/>
      <c r="JKF357" s="46"/>
      <c r="JKG357" s="46"/>
      <c r="JKH357" s="46"/>
      <c r="JKI357" s="46"/>
      <c r="JKJ357" s="46"/>
      <c r="JKK357" s="46"/>
      <c r="JKL357" s="46"/>
      <c r="JKM357" s="46"/>
      <c r="JKN357" s="46"/>
      <c r="JKO357" s="46"/>
      <c r="JKP357" s="46"/>
      <c r="JKQ357" s="46"/>
      <c r="JKR357" s="46"/>
      <c r="JKS357" s="46"/>
      <c r="JKT357" s="46"/>
      <c r="JKU357" s="46"/>
      <c r="JKV357" s="46"/>
      <c r="JKW357" s="46"/>
      <c r="JKX357" s="46"/>
      <c r="JKY357" s="46"/>
      <c r="JKZ357" s="46"/>
      <c r="JLA357" s="46"/>
      <c r="JLB357" s="46"/>
      <c r="JLC357" s="46"/>
      <c r="JLD357" s="46"/>
      <c r="JLE357" s="46"/>
      <c r="JLF357" s="46"/>
      <c r="JLG357" s="46"/>
      <c r="JLH357" s="46"/>
      <c r="JLI357" s="46"/>
      <c r="JLJ357" s="46"/>
      <c r="JLK357" s="46"/>
      <c r="JLL357" s="46"/>
      <c r="JLM357" s="46"/>
      <c r="JLN357" s="46"/>
      <c r="JLO357" s="46"/>
      <c r="JLP357" s="46"/>
      <c r="JLQ357" s="46"/>
      <c r="JLR357" s="46"/>
      <c r="JLS357" s="46"/>
      <c r="JLT357" s="46"/>
      <c r="JLU357" s="46"/>
      <c r="JLV357" s="46"/>
      <c r="JLW357" s="46"/>
      <c r="JLX357" s="46"/>
      <c r="JLY357" s="46"/>
      <c r="JLZ357" s="46"/>
      <c r="JMA357" s="46"/>
      <c r="JMB357" s="46"/>
      <c r="JMC357" s="46"/>
      <c r="JMD357" s="46"/>
      <c r="JME357" s="46"/>
      <c r="JMF357" s="46"/>
      <c r="JMG357" s="46"/>
      <c r="JMH357" s="46"/>
      <c r="JMI357" s="46"/>
      <c r="JMJ357" s="46"/>
      <c r="JMK357" s="46"/>
      <c r="JML357" s="46"/>
      <c r="JMM357" s="46"/>
      <c r="JMN357" s="46"/>
      <c r="JMO357" s="46"/>
      <c r="JMP357" s="46"/>
      <c r="JMQ357" s="46"/>
      <c r="JMR357" s="46"/>
      <c r="JMS357" s="46"/>
      <c r="JMT357" s="46"/>
      <c r="JMU357" s="46"/>
      <c r="JMV357" s="46"/>
      <c r="JMW357" s="46"/>
      <c r="JMX357" s="46"/>
      <c r="JMY357" s="46"/>
      <c r="JMZ357" s="46"/>
      <c r="JNA357" s="46"/>
      <c r="JNB357" s="46"/>
      <c r="JNC357" s="46"/>
      <c r="JND357" s="46"/>
      <c r="JNE357" s="46"/>
      <c r="JNF357" s="46"/>
      <c r="JNG357" s="46"/>
      <c r="JNH357" s="46"/>
      <c r="JNI357" s="46"/>
      <c r="JNJ357" s="46"/>
      <c r="JNK357" s="46"/>
      <c r="JNL357" s="46"/>
      <c r="JNM357" s="46"/>
      <c r="JNN357" s="46"/>
      <c r="JNO357" s="46"/>
      <c r="JNP357" s="46"/>
      <c r="JNQ357" s="46"/>
      <c r="JNR357" s="46"/>
      <c r="JNS357" s="46"/>
      <c r="JNT357" s="46"/>
      <c r="JNU357" s="46"/>
      <c r="JNV357" s="46"/>
      <c r="JNW357" s="46"/>
      <c r="JNX357" s="46"/>
      <c r="JNY357" s="46"/>
      <c r="JNZ357" s="46"/>
      <c r="JOA357" s="46"/>
      <c r="JOB357" s="46"/>
      <c r="JOC357" s="46"/>
      <c r="JOD357" s="46"/>
      <c r="JOE357" s="46"/>
      <c r="JOF357" s="46"/>
      <c r="JOG357" s="46"/>
      <c r="JOH357" s="46"/>
      <c r="JOI357" s="46"/>
      <c r="JOJ357" s="46"/>
      <c r="JOK357" s="46"/>
      <c r="JOL357" s="46"/>
      <c r="JOM357" s="46"/>
      <c r="JON357" s="46"/>
      <c r="JOO357" s="46"/>
      <c r="JOP357" s="46"/>
      <c r="JOQ357" s="46"/>
      <c r="JOR357" s="46"/>
      <c r="JOS357" s="46"/>
      <c r="JOT357" s="46"/>
      <c r="JOU357" s="46"/>
      <c r="JOV357" s="46"/>
      <c r="JOW357" s="46"/>
      <c r="JOX357" s="46"/>
      <c r="JOY357" s="46"/>
      <c r="JOZ357" s="46"/>
      <c r="JPA357" s="46"/>
      <c r="JPB357" s="46"/>
      <c r="JPC357" s="46"/>
      <c r="JPD357" s="46"/>
      <c r="JPE357" s="46"/>
      <c r="JPF357" s="46"/>
      <c r="JPG357" s="46"/>
      <c r="JPH357" s="46"/>
      <c r="JPI357" s="46"/>
      <c r="JPJ357" s="46"/>
      <c r="JPK357" s="46"/>
      <c r="JPL357" s="46"/>
      <c r="JPM357" s="46"/>
      <c r="JPN357" s="46"/>
      <c r="JPO357" s="46"/>
      <c r="JPP357" s="46"/>
      <c r="JPQ357" s="46"/>
      <c r="JPR357" s="46"/>
      <c r="JPS357" s="46"/>
      <c r="JPT357" s="46"/>
      <c r="JPU357" s="46"/>
      <c r="JPV357" s="46"/>
      <c r="JPW357" s="46"/>
      <c r="JPX357" s="46"/>
      <c r="JPY357" s="46"/>
      <c r="JPZ357" s="46"/>
      <c r="JQA357" s="46"/>
      <c r="JQB357" s="46"/>
      <c r="JQC357" s="46"/>
      <c r="JQD357" s="46"/>
      <c r="JQE357" s="46"/>
      <c r="JQF357" s="46"/>
      <c r="JQG357" s="46"/>
      <c r="JQH357" s="46"/>
      <c r="JQI357" s="46"/>
      <c r="JQJ357" s="46"/>
      <c r="JQK357" s="46"/>
      <c r="JQL357" s="46"/>
      <c r="JQM357" s="46"/>
      <c r="JQN357" s="46"/>
      <c r="JQO357" s="46"/>
      <c r="JQP357" s="46"/>
      <c r="JQQ357" s="46"/>
      <c r="JQR357" s="46"/>
      <c r="JQS357" s="46"/>
      <c r="JQT357" s="46"/>
      <c r="JQU357" s="46"/>
      <c r="JQV357" s="46"/>
      <c r="JQW357" s="46"/>
      <c r="JQX357" s="46"/>
      <c r="JQY357" s="46"/>
      <c r="JQZ357" s="46"/>
      <c r="JRA357" s="46"/>
      <c r="JRB357" s="46"/>
      <c r="JRC357" s="46"/>
      <c r="JRD357" s="46"/>
      <c r="JRE357" s="46"/>
      <c r="JRF357" s="46"/>
      <c r="JRG357" s="46"/>
      <c r="JRH357" s="46"/>
      <c r="JRI357" s="46"/>
      <c r="JRJ357" s="46"/>
      <c r="JRK357" s="46"/>
      <c r="JRL357" s="46"/>
      <c r="JRM357" s="46"/>
      <c r="JRN357" s="46"/>
      <c r="JRO357" s="46"/>
      <c r="JRP357" s="46"/>
      <c r="JRQ357" s="46"/>
      <c r="JRR357" s="46"/>
      <c r="JRS357" s="46"/>
      <c r="JRT357" s="46"/>
      <c r="JRU357" s="46"/>
      <c r="JRV357" s="46"/>
      <c r="JRW357" s="46"/>
      <c r="JRX357" s="46"/>
      <c r="JRY357" s="46"/>
      <c r="JRZ357" s="46"/>
      <c r="JSA357" s="46"/>
      <c r="JSB357" s="46"/>
      <c r="JSC357" s="46"/>
      <c r="JSD357" s="46"/>
      <c r="JSE357" s="46"/>
      <c r="JSF357" s="46"/>
      <c r="JSG357" s="46"/>
      <c r="JSH357" s="46"/>
      <c r="JSI357" s="46"/>
      <c r="JSJ357" s="46"/>
      <c r="JSK357" s="46"/>
      <c r="JSL357" s="46"/>
      <c r="JSM357" s="46"/>
      <c r="JSN357" s="46"/>
      <c r="JSO357" s="46"/>
      <c r="JSP357" s="46"/>
      <c r="JSQ357" s="46"/>
      <c r="JSR357" s="46"/>
      <c r="JSS357" s="46"/>
      <c r="JST357" s="46"/>
      <c r="JSU357" s="46"/>
      <c r="JSV357" s="46"/>
      <c r="JSW357" s="46"/>
      <c r="JSX357" s="46"/>
      <c r="JSY357" s="46"/>
      <c r="JSZ357" s="46"/>
      <c r="JTA357" s="46"/>
      <c r="JTB357" s="46"/>
      <c r="JTC357" s="46"/>
      <c r="JTD357" s="46"/>
      <c r="JTE357" s="46"/>
      <c r="JTF357" s="46"/>
      <c r="JTG357" s="46"/>
      <c r="JTH357" s="46"/>
      <c r="JTI357" s="46"/>
      <c r="JTJ357" s="46"/>
      <c r="JTK357" s="46"/>
      <c r="JTL357" s="46"/>
      <c r="JTM357" s="46"/>
      <c r="JTN357" s="46"/>
      <c r="JTO357" s="46"/>
      <c r="JTP357" s="46"/>
      <c r="JTQ357" s="46"/>
      <c r="JTR357" s="46"/>
      <c r="JTS357" s="46"/>
      <c r="JTT357" s="46"/>
      <c r="JTU357" s="46"/>
      <c r="JTV357" s="46"/>
      <c r="JTW357" s="46"/>
      <c r="JTX357" s="46"/>
      <c r="JTY357" s="46"/>
      <c r="JTZ357" s="46"/>
      <c r="JUA357" s="46"/>
      <c r="JUB357" s="46"/>
      <c r="JUC357" s="46"/>
      <c r="JUD357" s="46"/>
      <c r="JUE357" s="46"/>
      <c r="JUF357" s="46"/>
      <c r="JUG357" s="46"/>
      <c r="JUH357" s="46"/>
      <c r="JUI357" s="46"/>
      <c r="JUJ357" s="46"/>
      <c r="JUK357" s="46"/>
      <c r="JUL357" s="46"/>
      <c r="JUM357" s="46"/>
      <c r="JUN357" s="46"/>
      <c r="JUO357" s="46"/>
      <c r="JUP357" s="46"/>
      <c r="JUQ357" s="46"/>
      <c r="JUR357" s="46"/>
      <c r="JUS357" s="46"/>
      <c r="JUT357" s="46"/>
      <c r="JUU357" s="46"/>
      <c r="JUV357" s="46"/>
      <c r="JUW357" s="46"/>
      <c r="JUX357" s="46"/>
      <c r="JUY357" s="46"/>
      <c r="JUZ357" s="46"/>
      <c r="JVA357" s="46"/>
      <c r="JVB357" s="46"/>
      <c r="JVC357" s="46"/>
      <c r="JVD357" s="46"/>
      <c r="JVE357" s="46"/>
      <c r="JVF357" s="46"/>
      <c r="JVG357" s="46"/>
      <c r="JVH357" s="46"/>
      <c r="JVI357" s="46"/>
      <c r="JVJ357" s="46"/>
      <c r="JVK357" s="46"/>
      <c r="JVL357" s="46"/>
      <c r="JVM357" s="46"/>
      <c r="JVN357" s="46"/>
      <c r="JVO357" s="46"/>
      <c r="JVP357" s="46"/>
      <c r="JVQ357" s="46"/>
      <c r="JVR357" s="46"/>
      <c r="JVS357" s="46"/>
      <c r="JVT357" s="46"/>
      <c r="JVU357" s="46"/>
      <c r="JVV357" s="46"/>
      <c r="JVW357" s="46"/>
      <c r="JVX357" s="46"/>
      <c r="JVY357" s="46"/>
      <c r="JVZ357" s="46"/>
      <c r="JWA357" s="46"/>
      <c r="JWB357" s="46"/>
      <c r="JWC357" s="46"/>
      <c r="JWD357" s="46"/>
      <c r="JWE357" s="46"/>
      <c r="JWF357" s="46"/>
      <c r="JWG357" s="46"/>
      <c r="JWH357" s="46"/>
      <c r="JWI357" s="46"/>
      <c r="JWJ357" s="46"/>
      <c r="JWK357" s="46"/>
      <c r="JWL357" s="46"/>
      <c r="JWM357" s="46"/>
      <c r="JWN357" s="46"/>
      <c r="JWO357" s="46"/>
      <c r="JWP357" s="46"/>
      <c r="JWQ357" s="46"/>
      <c r="JWR357" s="46"/>
      <c r="JWS357" s="46"/>
      <c r="JWT357" s="46"/>
      <c r="JWU357" s="46"/>
      <c r="JWV357" s="46"/>
      <c r="JWW357" s="46"/>
      <c r="JWX357" s="46"/>
      <c r="JWY357" s="46"/>
      <c r="JWZ357" s="46"/>
      <c r="JXA357" s="46"/>
      <c r="JXB357" s="46"/>
      <c r="JXC357" s="46"/>
      <c r="JXD357" s="46"/>
      <c r="JXE357" s="46"/>
      <c r="JXF357" s="46"/>
      <c r="JXG357" s="46"/>
      <c r="JXH357" s="46"/>
      <c r="JXI357" s="46"/>
      <c r="JXJ357" s="46"/>
      <c r="JXK357" s="46"/>
      <c r="JXL357" s="46"/>
      <c r="JXM357" s="46"/>
      <c r="JXN357" s="46"/>
      <c r="JXO357" s="46"/>
      <c r="JXP357" s="46"/>
      <c r="JXQ357" s="46"/>
      <c r="JXR357" s="46"/>
      <c r="JXS357" s="46"/>
      <c r="JXT357" s="46"/>
      <c r="JXU357" s="46"/>
      <c r="JXV357" s="46"/>
      <c r="JXW357" s="46"/>
      <c r="JXX357" s="46"/>
      <c r="JXY357" s="46"/>
      <c r="JXZ357" s="46"/>
      <c r="JYA357" s="46"/>
      <c r="JYB357" s="46"/>
      <c r="JYC357" s="46"/>
      <c r="JYD357" s="46"/>
      <c r="JYE357" s="46"/>
      <c r="JYF357" s="46"/>
      <c r="JYG357" s="46"/>
      <c r="JYH357" s="46"/>
      <c r="JYI357" s="46"/>
      <c r="JYJ357" s="46"/>
      <c r="JYK357" s="46"/>
      <c r="JYL357" s="46"/>
      <c r="JYM357" s="46"/>
      <c r="JYN357" s="46"/>
      <c r="JYO357" s="46"/>
      <c r="JYP357" s="46"/>
      <c r="JYQ357" s="46"/>
      <c r="JYR357" s="46"/>
      <c r="JYS357" s="46"/>
      <c r="JYT357" s="46"/>
      <c r="JYU357" s="46"/>
      <c r="JYV357" s="46"/>
      <c r="JYW357" s="46"/>
      <c r="JYX357" s="46"/>
      <c r="JYY357" s="46"/>
      <c r="JYZ357" s="46"/>
      <c r="JZA357" s="46"/>
      <c r="JZB357" s="46"/>
      <c r="JZC357" s="46"/>
      <c r="JZD357" s="46"/>
      <c r="JZE357" s="46"/>
      <c r="JZF357" s="46"/>
      <c r="JZG357" s="46"/>
      <c r="JZH357" s="46"/>
      <c r="JZI357" s="46"/>
      <c r="JZJ357" s="46"/>
      <c r="JZK357" s="46"/>
      <c r="JZL357" s="46"/>
      <c r="JZM357" s="46"/>
      <c r="JZN357" s="46"/>
      <c r="JZO357" s="46"/>
      <c r="JZP357" s="46"/>
      <c r="JZQ357" s="46"/>
      <c r="JZR357" s="46"/>
      <c r="JZS357" s="46"/>
      <c r="JZT357" s="46"/>
      <c r="JZU357" s="46"/>
      <c r="JZV357" s="46"/>
      <c r="JZW357" s="46"/>
      <c r="JZX357" s="46"/>
      <c r="JZY357" s="46"/>
      <c r="JZZ357" s="46"/>
      <c r="KAA357" s="46"/>
      <c r="KAB357" s="46"/>
      <c r="KAC357" s="46"/>
      <c r="KAD357" s="46"/>
      <c r="KAE357" s="46"/>
      <c r="KAF357" s="46"/>
      <c r="KAG357" s="46"/>
      <c r="KAH357" s="46"/>
      <c r="KAI357" s="46"/>
      <c r="KAJ357" s="46"/>
      <c r="KAK357" s="46"/>
      <c r="KAL357" s="46"/>
      <c r="KAM357" s="46"/>
      <c r="KAN357" s="46"/>
      <c r="KAO357" s="46"/>
      <c r="KAP357" s="46"/>
      <c r="KAQ357" s="46"/>
      <c r="KAR357" s="46"/>
      <c r="KAS357" s="46"/>
      <c r="KAT357" s="46"/>
      <c r="KAU357" s="46"/>
      <c r="KAV357" s="46"/>
      <c r="KAW357" s="46"/>
      <c r="KAX357" s="46"/>
      <c r="KAY357" s="46"/>
      <c r="KAZ357" s="46"/>
      <c r="KBA357" s="46"/>
      <c r="KBB357" s="46"/>
      <c r="KBC357" s="46"/>
      <c r="KBD357" s="46"/>
      <c r="KBE357" s="46"/>
      <c r="KBF357" s="46"/>
      <c r="KBG357" s="46"/>
      <c r="KBH357" s="46"/>
      <c r="KBI357" s="46"/>
      <c r="KBJ357" s="46"/>
      <c r="KBK357" s="46"/>
      <c r="KBL357" s="46"/>
      <c r="KBM357" s="46"/>
      <c r="KBN357" s="46"/>
      <c r="KBO357" s="46"/>
      <c r="KBP357" s="46"/>
      <c r="KBQ357" s="46"/>
      <c r="KBR357" s="46"/>
      <c r="KBS357" s="46"/>
      <c r="KBT357" s="46"/>
      <c r="KBU357" s="46"/>
      <c r="KBV357" s="46"/>
      <c r="KBW357" s="46"/>
      <c r="KBX357" s="46"/>
      <c r="KBY357" s="46"/>
      <c r="KBZ357" s="46"/>
      <c r="KCA357" s="46"/>
      <c r="KCB357" s="46"/>
      <c r="KCC357" s="46"/>
      <c r="KCD357" s="46"/>
      <c r="KCE357" s="46"/>
      <c r="KCF357" s="46"/>
      <c r="KCG357" s="46"/>
      <c r="KCH357" s="46"/>
      <c r="KCI357" s="46"/>
      <c r="KCJ357" s="46"/>
      <c r="KCK357" s="46"/>
      <c r="KCL357" s="46"/>
      <c r="KCM357" s="46"/>
      <c r="KCN357" s="46"/>
      <c r="KCO357" s="46"/>
      <c r="KCP357" s="46"/>
      <c r="KCQ357" s="46"/>
      <c r="KCR357" s="46"/>
      <c r="KCS357" s="46"/>
      <c r="KCT357" s="46"/>
      <c r="KCU357" s="46"/>
      <c r="KCV357" s="46"/>
      <c r="KCW357" s="46"/>
      <c r="KCX357" s="46"/>
      <c r="KCY357" s="46"/>
      <c r="KCZ357" s="46"/>
      <c r="KDA357" s="46"/>
      <c r="KDB357" s="46"/>
      <c r="KDC357" s="46"/>
      <c r="KDD357" s="46"/>
      <c r="KDE357" s="46"/>
      <c r="KDF357" s="46"/>
      <c r="KDG357" s="46"/>
      <c r="KDH357" s="46"/>
      <c r="KDI357" s="46"/>
      <c r="KDJ357" s="46"/>
      <c r="KDK357" s="46"/>
      <c r="KDL357" s="46"/>
      <c r="KDM357" s="46"/>
      <c r="KDN357" s="46"/>
      <c r="KDO357" s="46"/>
      <c r="KDP357" s="46"/>
      <c r="KDQ357" s="46"/>
      <c r="KDR357" s="46"/>
      <c r="KDS357" s="46"/>
      <c r="KDT357" s="46"/>
      <c r="KDU357" s="46"/>
      <c r="KDV357" s="46"/>
      <c r="KDW357" s="46"/>
      <c r="KDX357" s="46"/>
      <c r="KDY357" s="46"/>
      <c r="KDZ357" s="46"/>
      <c r="KEA357" s="46"/>
      <c r="KEB357" s="46"/>
      <c r="KEC357" s="46"/>
      <c r="KED357" s="46"/>
      <c r="KEE357" s="46"/>
      <c r="KEF357" s="46"/>
      <c r="KEG357" s="46"/>
      <c r="KEH357" s="46"/>
      <c r="KEI357" s="46"/>
      <c r="KEJ357" s="46"/>
      <c r="KEK357" s="46"/>
      <c r="KEL357" s="46"/>
      <c r="KEM357" s="46"/>
      <c r="KEN357" s="46"/>
      <c r="KEO357" s="46"/>
      <c r="KEP357" s="46"/>
      <c r="KEQ357" s="46"/>
      <c r="KER357" s="46"/>
      <c r="KES357" s="46"/>
      <c r="KET357" s="46"/>
      <c r="KEU357" s="46"/>
      <c r="KEV357" s="46"/>
      <c r="KEW357" s="46"/>
      <c r="KEX357" s="46"/>
      <c r="KEY357" s="46"/>
      <c r="KEZ357" s="46"/>
      <c r="KFA357" s="46"/>
      <c r="KFB357" s="46"/>
      <c r="KFC357" s="46"/>
      <c r="KFD357" s="46"/>
      <c r="KFE357" s="46"/>
      <c r="KFF357" s="46"/>
      <c r="KFG357" s="46"/>
      <c r="KFH357" s="46"/>
      <c r="KFI357" s="46"/>
      <c r="KFJ357" s="46"/>
      <c r="KFK357" s="46"/>
      <c r="KFL357" s="46"/>
      <c r="KFM357" s="46"/>
      <c r="KFN357" s="46"/>
      <c r="KFO357" s="46"/>
      <c r="KFP357" s="46"/>
      <c r="KFQ357" s="46"/>
      <c r="KFR357" s="46"/>
      <c r="KFS357" s="46"/>
      <c r="KFT357" s="46"/>
      <c r="KFU357" s="46"/>
      <c r="KFV357" s="46"/>
      <c r="KFW357" s="46"/>
      <c r="KFX357" s="46"/>
      <c r="KFY357" s="46"/>
      <c r="KFZ357" s="46"/>
      <c r="KGA357" s="46"/>
      <c r="KGB357" s="46"/>
      <c r="KGC357" s="46"/>
      <c r="KGD357" s="46"/>
      <c r="KGE357" s="46"/>
      <c r="KGF357" s="46"/>
      <c r="KGG357" s="46"/>
      <c r="KGH357" s="46"/>
      <c r="KGI357" s="46"/>
      <c r="KGJ357" s="46"/>
      <c r="KGK357" s="46"/>
      <c r="KGL357" s="46"/>
      <c r="KGM357" s="46"/>
      <c r="KGN357" s="46"/>
      <c r="KGO357" s="46"/>
      <c r="KGP357" s="46"/>
      <c r="KGQ357" s="46"/>
      <c r="KGR357" s="46"/>
      <c r="KGS357" s="46"/>
      <c r="KGT357" s="46"/>
      <c r="KGU357" s="46"/>
      <c r="KGV357" s="46"/>
      <c r="KGW357" s="46"/>
      <c r="KGX357" s="46"/>
      <c r="KGY357" s="46"/>
      <c r="KGZ357" s="46"/>
      <c r="KHA357" s="46"/>
      <c r="KHB357" s="46"/>
      <c r="KHC357" s="46"/>
      <c r="KHD357" s="46"/>
      <c r="KHE357" s="46"/>
      <c r="KHF357" s="46"/>
      <c r="KHG357" s="46"/>
      <c r="KHH357" s="46"/>
      <c r="KHI357" s="46"/>
      <c r="KHJ357" s="46"/>
      <c r="KHK357" s="46"/>
      <c r="KHL357" s="46"/>
      <c r="KHM357" s="46"/>
      <c r="KHN357" s="46"/>
      <c r="KHO357" s="46"/>
      <c r="KHP357" s="46"/>
      <c r="KHQ357" s="46"/>
      <c r="KHR357" s="46"/>
      <c r="KHS357" s="46"/>
      <c r="KHT357" s="46"/>
      <c r="KHU357" s="46"/>
      <c r="KHV357" s="46"/>
      <c r="KHW357" s="46"/>
      <c r="KHX357" s="46"/>
      <c r="KHY357" s="46"/>
      <c r="KHZ357" s="46"/>
      <c r="KIA357" s="46"/>
      <c r="KIB357" s="46"/>
      <c r="KIC357" s="46"/>
      <c r="KID357" s="46"/>
      <c r="KIE357" s="46"/>
      <c r="KIF357" s="46"/>
      <c r="KIG357" s="46"/>
      <c r="KIH357" s="46"/>
      <c r="KII357" s="46"/>
      <c r="KIJ357" s="46"/>
      <c r="KIK357" s="46"/>
      <c r="KIL357" s="46"/>
      <c r="KIM357" s="46"/>
      <c r="KIN357" s="46"/>
      <c r="KIO357" s="46"/>
      <c r="KIP357" s="46"/>
      <c r="KIQ357" s="46"/>
      <c r="KIR357" s="46"/>
      <c r="KIS357" s="46"/>
      <c r="KIT357" s="46"/>
      <c r="KIU357" s="46"/>
      <c r="KIV357" s="46"/>
      <c r="KIW357" s="46"/>
      <c r="KIX357" s="46"/>
      <c r="KIY357" s="46"/>
      <c r="KIZ357" s="46"/>
      <c r="KJA357" s="46"/>
      <c r="KJB357" s="46"/>
      <c r="KJC357" s="46"/>
      <c r="KJD357" s="46"/>
      <c r="KJE357" s="46"/>
      <c r="KJF357" s="46"/>
      <c r="KJG357" s="46"/>
      <c r="KJH357" s="46"/>
      <c r="KJI357" s="46"/>
      <c r="KJJ357" s="46"/>
      <c r="KJK357" s="46"/>
      <c r="KJL357" s="46"/>
      <c r="KJM357" s="46"/>
      <c r="KJN357" s="46"/>
      <c r="KJO357" s="46"/>
      <c r="KJP357" s="46"/>
      <c r="KJQ357" s="46"/>
      <c r="KJR357" s="46"/>
      <c r="KJS357" s="46"/>
      <c r="KJT357" s="46"/>
      <c r="KJU357" s="46"/>
      <c r="KJV357" s="46"/>
      <c r="KJW357" s="46"/>
      <c r="KJX357" s="46"/>
      <c r="KJY357" s="46"/>
      <c r="KJZ357" s="46"/>
      <c r="KKA357" s="46"/>
      <c r="KKB357" s="46"/>
      <c r="KKC357" s="46"/>
      <c r="KKD357" s="46"/>
      <c r="KKE357" s="46"/>
      <c r="KKF357" s="46"/>
      <c r="KKG357" s="46"/>
      <c r="KKH357" s="46"/>
      <c r="KKI357" s="46"/>
      <c r="KKJ357" s="46"/>
      <c r="KKK357" s="46"/>
      <c r="KKL357" s="46"/>
      <c r="KKM357" s="46"/>
      <c r="KKN357" s="46"/>
      <c r="KKO357" s="46"/>
      <c r="KKP357" s="46"/>
      <c r="KKQ357" s="46"/>
      <c r="KKR357" s="46"/>
      <c r="KKS357" s="46"/>
      <c r="KKT357" s="46"/>
      <c r="KKU357" s="46"/>
      <c r="KKV357" s="46"/>
      <c r="KKW357" s="46"/>
      <c r="KKX357" s="46"/>
      <c r="KKY357" s="46"/>
      <c r="KKZ357" s="46"/>
      <c r="KLA357" s="46"/>
      <c r="KLB357" s="46"/>
      <c r="KLC357" s="46"/>
      <c r="KLD357" s="46"/>
      <c r="KLE357" s="46"/>
      <c r="KLF357" s="46"/>
      <c r="KLG357" s="46"/>
      <c r="KLH357" s="46"/>
      <c r="KLI357" s="46"/>
      <c r="KLJ357" s="46"/>
      <c r="KLK357" s="46"/>
      <c r="KLL357" s="46"/>
      <c r="KLM357" s="46"/>
      <c r="KLN357" s="46"/>
      <c r="KLO357" s="46"/>
      <c r="KLP357" s="46"/>
      <c r="KLQ357" s="46"/>
      <c r="KLR357" s="46"/>
      <c r="KLS357" s="46"/>
      <c r="KLT357" s="46"/>
      <c r="KLU357" s="46"/>
      <c r="KLV357" s="46"/>
      <c r="KLW357" s="46"/>
      <c r="KLX357" s="46"/>
      <c r="KLY357" s="46"/>
      <c r="KLZ357" s="46"/>
      <c r="KMA357" s="46"/>
      <c r="KMB357" s="46"/>
      <c r="KMC357" s="46"/>
      <c r="KMD357" s="46"/>
      <c r="KME357" s="46"/>
      <c r="KMF357" s="46"/>
      <c r="KMG357" s="46"/>
      <c r="KMH357" s="46"/>
      <c r="KMI357" s="46"/>
      <c r="KMJ357" s="46"/>
      <c r="KMK357" s="46"/>
      <c r="KML357" s="46"/>
      <c r="KMM357" s="46"/>
      <c r="KMN357" s="46"/>
      <c r="KMO357" s="46"/>
      <c r="KMP357" s="46"/>
      <c r="KMQ357" s="46"/>
      <c r="KMR357" s="46"/>
      <c r="KMS357" s="46"/>
      <c r="KMT357" s="46"/>
      <c r="KMU357" s="46"/>
      <c r="KMV357" s="46"/>
      <c r="KMW357" s="46"/>
      <c r="KMX357" s="46"/>
      <c r="KMY357" s="46"/>
      <c r="KMZ357" s="46"/>
      <c r="KNA357" s="46"/>
      <c r="KNB357" s="46"/>
      <c r="KNC357" s="46"/>
      <c r="KND357" s="46"/>
      <c r="KNE357" s="46"/>
      <c r="KNF357" s="46"/>
      <c r="KNG357" s="46"/>
      <c r="KNH357" s="46"/>
      <c r="KNI357" s="46"/>
      <c r="KNJ357" s="46"/>
      <c r="KNK357" s="46"/>
      <c r="KNL357" s="46"/>
      <c r="KNM357" s="46"/>
      <c r="KNN357" s="46"/>
      <c r="KNO357" s="46"/>
      <c r="KNP357" s="46"/>
      <c r="KNQ357" s="46"/>
      <c r="KNR357" s="46"/>
      <c r="KNS357" s="46"/>
      <c r="KNT357" s="46"/>
      <c r="KNU357" s="46"/>
      <c r="KNV357" s="46"/>
      <c r="KNW357" s="46"/>
      <c r="KNX357" s="46"/>
      <c r="KNY357" s="46"/>
      <c r="KNZ357" s="46"/>
      <c r="KOA357" s="46"/>
      <c r="KOB357" s="46"/>
      <c r="KOC357" s="46"/>
      <c r="KOD357" s="46"/>
      <c r="KOE357" s="46"/>
      <c r="KOF357" s="46"/>
      <c r="KOG357" s="46"/>
      <c r="KOH357" s="46"/>
      <c r="KOI357" s="46"/>
      <c r="KOJ357" s="46"/>
      <c r="KOK357" s="46"/>
      <c r="KOL357" s="46"/>
      <c r="KOM357" s="46"/>
      <c r="KON357" s="46"/>
      <c r="KOO357" s="46"/>
      <c r="KOP357" s="46"/>
      <c r="KOQ357" s="46"/>
      <c r="KOR357" s="46"/>
      <c r="KOS357" s="46"/>
      <c r="KOT357" s="46"/>
      <c r="KOU357" s="46"/>
      <c r="KOV357" s="46"/>
      <c r="KOW357" s="46"/>
      <c r="KOX357" s="46"/>
      <c r="KOY357" s="46"/>
      <c r="KOZ357" s="46"/>
      <c r="KPA357" s="46"/>
      <c r="KPB357" s="46"/>
      <c r="KPC357" s="46"/>
      <c r="KPD357" s="46"/>
      <c r="KPE357" s="46"/>
      <c r="KPF357" s="46"/>
      <c r="KPG357" s="46"/>
      <c r="KPH357" s="46"/>
      <c r="KPI357" s="46"/>
      <c r="KPJ357" s="46"/>
      <c r="KPK357" s="46"/>
      <c r="KPL357" s="46"/>
      <c r="KPM357" s="46"/>
      <c r="KPN357" s="46"/>
      <c r="KPO357" s="46"/>
      <c r="KPP357" s="46"/>
      <c r="KPQ357" s="46"/>
      <c r="KPR357" s="46"/>
      <c r="KPS357" s="46"/>
      <c r="KPT357" s="46"/>
      <c r="KPU357" s="46"/>
      <c r="KPV357" s="46"/>
      <c r="KPW357" s="46"/>
      <c r="KPX357" s="46"/>
      <c r="KPY357" s="46"/>
      <c r="KPZ357" s="46"/>
      <c r="KQA357" s="46"/>
      <c r="KQB357" s="46"/>
      <c r="KQC357" s="46"/>
      <c r="KQD357" s="46"/>
      <c r="KQE357" s="46"/>
      <c r="KQF357" s="46"/>
      <c r="KQG357" s="46"/>
      <c r="KQH357" s="46"/>
      <c r="KQI357" s="46"/>
      <c r="KQJ357" s="46"/>
      <c r="KQK357" s="46"/>
      <c r="KQL357" s="46"/>
      <c r="KQM357" s="46"/>
      <c r="KQN357" s="46"/>
      <c r="KQO357" s="46"/>
      <c r="KQP357" s="46"/>
      <c r="KQQ357" s="46"/>
      <c r="KQR357" s="46"/>
      <c r="KQS357" s="46"/>
      <c r="KQT357" s="46"/>
      <c r="KQU357" s="46"/>
      <c r="KQV357" s="46"/>
      <c r="KQW357" s="46"/>
      <c r="KQX357" s="46"/>
      <c r="KQY357" s="46"/>
      <c r="KQZ357" s="46"/>
      <c r="KRA357" s="46"/>
      <c r="KRB357" s="46"/>
      <c r="KRC357" s="46"/>
      <c r="KRD357" s="46"/>
      <c r="KRE357" s="46"/>
      <c r="KRF357" s="46"/>
      <c r="KRG357" s="46"/>
      <c r="KRH357" s="46"/>
      <c r="KRI357" s="46"/>
      <c r="KRJ357" s="46"/>
      <c r="KRK357" s="46"/>
      <c r="KRL357" s="46"/>
      <c r="KRM357" s="46"/>
      <c r="KRN357" s="46"/>
      <c r="KRO357" s="46"/>
      <c r="KRP357" s="46"/>
      <c r="KRQ357" s="46"/>
      <c r="KRR357" s="46"/>
      <c r="KRS357" s="46"/>
      <c r="KRT357" s="46"/>
      <c r="KRU357" s="46"/>
      <c r="KRV357" s="46"/>
      <c r="KRW357" s="46"/>
      <c r="KRX357" s="46"/>
      <c r="KRY357" s="46"/>
      <c r="KRZ357" s="46"/>
      <c r="KSA357" s="46"/>
      <c r="KSB357" s="46"/>
      <c r="KSC357" s="46"/>
      <c r="KSD357" s="46"/>
      <c r="KSE357" s="46"/>
      <c r="KSF357" s="46"/>
      <c r="KSG357" s="46"/>
      <c r="KSH357" s="46"/>
      <c r="KSI357" s="46"/>
      <c r="KSJ357" s="46"/>
      <c r="KSK357" s="46"/>
      <c r="KSL357" s="46"/>
      <c r="KSM357" s="46"/>
      <c r="KSN357" s="46"/>
      <c r="KSO357" s="46"/>
      <c r="KSP357" s="46"/>
      <c r="KSQ357" s="46"/>
      <c r="KSR357" s="46"/>
      <c r="KSS357" s="46"/>
      <c r="KST357" s="46"/>
      <c r="KSU357" s="46"/>
      <c r="KSV357" s="46"/>
      <c r="KSW357" s="46"/>
      <c r="KSX357" s="46"/>
      <c r="KSY357" s="46"/>
      <c r="KSZ357" s="46"/>
      <c r="KTA357" s="46"/>
      <c r="KTB357" s="46"/>
      <c r="KTC357" s="46"/>
      <c r="KTD357" s="46"/>
      <c r="KTE357" s="46"/>
      <c r="KTF357" s="46"/>
      <c r="KTG357" s="46"/>
      <c r="KTH357" s="46"/>
      <c r="KTI357" s="46"/>
      <c r="KTJ357" s="46"/>
      <c r="KTK357" s="46"/>
      <c r="KTL357" s="46"/>
      <c r="KTM357" s="46"/>
      <c r="KTN357" s="46"/>
      <c r="KTO357" s="46"/>
      <c r="KTP357" s="46"/>
      <c r="KTQ357" s="46"/>
      <c r="KTR357" s="46"/>
      <c r="KTS357" s="46"/>
      <c r="KTT357" s="46"/>
      <c r="KTU357" s="46"/>
      <c r="KTV357" s="46"/>
      <c r="KTW357" s="46"/>
      <c r="KTX357" s="46"/>
      <c r="KTY357" s="46"/>
      <c r="KTZ357" s="46"/>
      <c r="KUA357" s="46"/>
      <c r="KUB357" s="46"/>
      <c r="KUC357" s="46"/>
      <c r="KUD357" s="46"/>
      <c r="KUE357" s="46"/>
      <c r="KUF357" s="46"/>
      <c r="KUG357" s="46"/>
      <c r="KUH357" s="46"/>
      <c r="KUI357" s="46"/>
      <c r="KUJ357" s="46"/>
      <c r="KUK357" s="46"/>
      <c r="KUL357" s="46"/>
      <c r="KUM357" s="46"/>
      <c r="KUN357" s="46"/>
      <c r="KUO357" s="46"/>
      <c r="KUP357" s="46"/>
      <c r="KUQ357" s="46"/>
      <c r="KUR357" s="46"/>
      <c r="KUS357" s="46"/>
      <c r="KUT357" s="46"/>
      <c r="KUU357" s="46"/>
      <c r="KUV357" s="46"/>
      <c r="KUW357" s="46"/>
      <c r="KUX357" s="46"/>
      <c r="KUY357" s="46"/>
      <c r="KUZ357" s="46"/>
      <c r="KVA357" s="46"/>
      <c r="KVB357" s="46"/>
      <c r="KVC357" s="46"/>
      <c r="KVD357" s="46"/>
      <c r="KVE357" s="46"/>
      <c r="KVF357" s="46"/>
      <c r="KVG357" s="46"/>
      <c r="KVH357" s="46"/>
      <c r="KVI357" s="46"/>
      <c r="KVJ357" s="46"/>
      <c r="KVK357" s="46"/>
      <c r="KVL357" s="46"/>
      <c r="KVM357" s="46"/>
      <c r="KVN357" s="46"/>
      <c r="KVO357" s="46"/>
      <c r="KVP357" s="46"/>
      <c r="KVQ357" s="46"/>
      <c r="KVR357" s="46"/>
      <c r="KVS357" s="46"/>
      <c r="KVT357" s="46"/>
      <c r="KVU357" s="46"/>
      <c r="KVV357" s="46"/>
      <c r="KVW357" s="46"/>
      <c r="KVX357" s="46"/>
      <c r="KVY357" s="46"/>
      <c r="KVZ357" s="46"/>
      <c r="KWA357" s="46"/>
      <c r="KWB357" s="46"/>
      <c r="KWC357" s="46"/>
      <c r="KWD357" s="46"/>
      <c r="KWE357" s="46"/>
      <c r="KWF357" s="46"/>
      <c r="KWG357" s="46"/>
      <c r="KWH357" s="46"/>
      <c r="KWI357" s="46"/>
      <c r="KWJ357" s="46"/>
      <c r="KWK357" s="46"/>
      <c r="KWL357" s="46"/>
      <c r="KWM357" s="46"/>
      <c r="KWN357" s="46"/>
      <c r="KWO357" s="46"/>
      <c r="KWP357" s="46"/>
      <c r="KWQ357" s="46"/>
      <c r="KWR357" s="46"/>
      <c r="KWS357" s="46"/>
      <c r="KWT357" s="46"/>
      <c r="KWU357" s="46"/>
      <c r="KWV357" s="46"/>
      <c r="KWW357" s="46"/>
      <c r="KWX357" s="46"/>
      <c r="KWY357" s="46"/>
      <c r="KWZ357" s="46"/>
      <c r="KXA357" s="46"/>
      <c r="KXB357" s="46"/>
      <c r="KXC357" s="46"/>
      <c r="KXD357" s="46"/>
      <c r="KXE357" s="46"/>
      <c r="KXF357" s="46"/>
      <c r="KXG357" s="46"/>
      <c r="KXH357" s="46"/>
      <c r="KXI357" s="46"/>
      <c r="KXJ357" s="46"/>
      <c r="KXK357" s="46"/>
      <c r="KXL357" s="46"/>
      <c r="KXM357" s="46"/>
      <c r="KXN357" s="46"/>
      <c r="KXO357" s="46"/>
      <c r="KXP357" s="46"/>
      <c r="KXQ357" s="46"/>
      <c r="KXR357" s="46"/>
      <c r="KXS357" s="46"/>
      <c r="KXT357" s="46"/>
      <c r="KXU357" s="46"/>
      <c r="KXV357" s="46"/>
      <c r="KXW357" s="46"/>
      <c r="KXX357" s="46"/>
      <c r="KXY357" s="46"/>
      <c r="KXZ357" s="46"/>
      <c r="KYA357" s="46"/>
      <c r="KYB357" s="46"/>
      <c r="KYC357" s="46"/>
      <c r="KYD357" s="46"/>
      <c r="KYE357" s="46"/>
      <c r="KYF357" s="46"/>
      <c r="KYG357" s="46"/>
      <c r="KYH357" s="46"/>
      <c r="KYI357" s="46"/>
      <c r="KYJ357" s="46"/>
      <c r="KYK357" s="46"/>
      <c r="KYL357" s="46"/>
      <c r="KYM357" s="46"/>
      <c r="KYN357" s="46"/>
      <c r="KYO357" s="46"/>
      <c r="KYP357" s="46"/>
      <c r="KYQ357" s="46"/>
      <c r="KYR357" s="46"/>
      <c r="KYS357" s="46"/>
      <c r="KYT357" s="46"/>
      <c r="KYU357" s="46"/>
      <c r="KYV357" s="46"/>
      <c r="KYW357" s="46"/>
      <c r="KYX357" s="46"/>
      <c r="KYY357" s="46"/>
      <c r="KYZ357" s="46"/>
      <c r="KZA357" s="46"/>
      <c r="KZB357" s="46"/>
      <c r="KZC357" s="46"/>
      <c r="KZD357" s="46"/>
      <c r="KZE357" s="46"/>
      <c r="KZF357" s="46"/>
      <c r="KZG357" s="46"/>
      <c r="KZH357" s="46"/>
      <c r="KZI357" s="46"/>
      <c r="KZJ357" s="46"/>
      <c r="KZK357" s="46"/>
      <c r="KZL357" s="46"/>
      <c r="KZM357" s="46"/>
      <c r="KZN357" s="46"/>
      <c r="KZO357" s="46"/>
      <c r="KZP357" s="46"/>
      <c r="KZQ357" s="46"/>
      <c r="KZR357" s="46"/>
      <c r="KZS357" s="46"/>
      <c r="KZT357" s="46"/>
      <c r="KZU357" s="46"/>
      <c r="KZV357" s="46"/>
      <c r="KZW357" s="46"/>
      <c r="KZX357" s="46"/>
      <c r="KZY357" s="46"/>
      <c r="KZZ357" s="46"/>
      <c r="LAA357" s="46"/>
      <c r="LAB357" s="46"/>
      <c r="LAC357" s="46"/>
      <c r="LAD357" s="46"/>
      <c r="LAE357" s="46"/>
      <c r="LAF357" s="46"/>
      <c r="LAG357" s="46"/>
      <c r="LAH357" s="46"/>
      <c r="LAI357" s="46"/>
      <c r="LAJ357" s="46"/>
      <c r="LAK357" s="46"/>
      <c r="LAL357" s="46"/>
      <c r="LAM357" s="46"/>
      <c r="LAN357" s="46"/>
      <c r="LAO357" s="46"/>
      <c r="LAP357" s="46"/>
      <c r="LAQ357" s="46"/>
      <c r="LAR357" s="46"/>
      <c r="LAS357" s="46"/>
      <c r="LAT357" s="46"/>
      <c r="LAU357" s="46"/>
      <c r="LAV357" s="46"/>
      <c r="LAW357" s="46"/>
      <c r="LAX357" s="46"/>
      <c r="LAY357" s="46"/>
      <c r="LAZ357" s="46"/>
      <c r="LBA357" s="46"/>
      <c r="LBB357" s="46"/>
      <c r="LBC357" s="46"/>
      <c r="LBD357" s="46"/>
      <c r="LBE357" s="46"/>
      <c r="LBF357" s="46"/>
      <c r="LBG357" s="46"/>
      <c r="LBH357" s="46"/>
      <c r="LBI357" s="46"/>
      <c r="LBJ357" s="46"/>
      <c r="LBK357" s="46"/>
      <c r="LBL357" s="46"/>
      <c r="LBM357" s="46"/>
      <c r="LBN357" s="46"/>
      <c r="LBO357" s="46"/>
      <c r="LBP357" s="46"/>
      <c r="LBQ357" s="46"/>
      <c r="LBR357" s="46"/>
      <c r="LBS357" s="46"/>
      <c r="LBT357" s="46"/>
      <c r="LBU357" s="46"/>
      <c r="LBV357" s="46"/>
      <c r="LBW357" s="46"/>
      <c r="LBX357" s="46"/>
      <c r="LBY357" s="46"/>
      <c r="LBZ357" s="46"/>
      <c r="LCA357" s="46"/>
      <c r="LCB357" s="46"/>
      <c r="LCC357" s="46"/>
      <c r="LCD357" s="46"/>
      <c r="LCE357" s="46"/>
      <c r="LCF357" s="46"/>
      <c r="LCG357" s="46"/>
      <c r="LCH357" s="46"/>
      <c r="LCI357" s="46"/>
      <c r="LCJ357" s="46"/>
      <c r="LCK357" s="46"/>
      <c r="LCL357" s="46"/>
      <c r="LCM357" s="46"/>
      <c r="LCN357" s="46"/>
      <c r="LCO357" s="46"/>
      <c r="LCP357" s="46"/>
      <c r="LCQ357" s="46"/>
      <c r="LCR357" s="46"/>
      <c r="LCS357" s="46"/>
      <c r="LCT357" s="46"/>
      <c r="LCU357" s="46"/>
      <c r="LCV357" s="46"/>
      <c r="LCW357" s="46"/>
      <c r="LCX357" s="46"/>
      <c r="LCY357" s="46"/>
      <c r="LCZ357" s="46"/>
      <c r="LDA357" s="46"/>
      <c r="LDB357" s="46"/>
      <c r="LDC357" s="46"/>
      <c r="LDD357" s="46"/>
      <c r="LDE357" s="46"/>
      <c r="LDF357" s="46"/>
      <c r="LDG357" s="46"/>
      <c r="LDH357" s="46"/>
      <c r="LDI357" s="46"/>
      <c r="LDJ357" s="46"/>
      <c r="LDK357" s="46"/>
      <c r="LDL357" s="46"/>
      <c r="LDM357" s="46"/>
      <c r="LDN357" s="46"/>
      <c r="LDO357" s="46"/>
      <c r="LDP357" s="46"/>
      <c r="LDQ357" s="46"/>
      <c r="LDR357" s="46"/>
      <c r="LDS357" s="46"/>
      <c r="LDT357" s="46"/>
      <c r="LDU357" s="46"/>
      <c r="LDV357" s="46"/>
      <c r="LDW357" s="46"/>
      <c r="LDX357" s="46"/>
      <c r="LDY357" s="46"/>
      <c r="LDZ357" s="46"/>
      <c r="LEA357" s="46"/>
      <c r="LEB357" s="46"/>
      <c r="LEC357" s="46"/>
      <c r="LED357" s="46"/>
      <c r="LEE357" s="46"/>
      <c r="LEF357" s="46"/>
      <c r="LEG357" s="46"/>
      <c r="LEH357" s="46"/>
      <c r="LEI357" s="46"/>
      <c r="LEJ357" s="46"/>
      <c r="LEK357" s="46"/>
      <c r="LEL357" s="46"/>
      <c r="LEM357" s="46"/>
      <c r="LEN357" s="46"/>
      <c r="LEO357" s="46"/>
      <c r="LEP357" s="46"/>
      <c r="LEQ357" s="46"/>
      <c r="LER357" s="46"/>
      <c r="LES357" s="46"/>
      <c r="LET357" s="46"/>
      <c r="LEU357" s="46"/>
      <c r="LEV357" s="46"/>
      <c r="LEW357" s="46"/>
      <c r="LEX357" s="46"/>
      <c r="LEY357" s="46"/>
      <c r="LEZ357" s="46"/>
      <c r="LFA357" s="46"/>
      <c r="LFB357" s="46"/>
      <c r="LFC357" s="46"/>
      <c r="LFD357" s="46"/>
      <c r="LFE357" s="46"/>
      <c r="LFF357" s="46"/>
      <c r="LFG357" s="46"/>
      <c r="LFH357" s="46"/>
      <c r="LFI357" s="46"/>
      <c r="LFJ357" s="46"/>
      <c r="LFK357" s="46"/>
      <c r="LFL357" s="46"/>
      <c r="LFM357" s="46"/>
      <c r="LFN357" s="46"/>
      <c r="LFO357" s="46"/>
      <c r="LFP357" s="46"/>
      <c r="LFQ357" s="46"/>
      <c r="LFR357" s="46"/>
      <c r="LFS357" s="46"/>
      <c r="LFT357" s="46"/>
      <c r="LFU357" s="46"/>
      <c r="LFV357" s="46"/>
      <c r="LFW357" s="46"/>
      <c r="LFX357" s="46"/>
      <c r="LFY357" s="46"/>
      <c r="LFZ357" s="46"/>
      <c r="LGA357" s="46"/>
      <c r="LGB357" s="46"/>
      <c r="LGC357" s="46"/>
      <c r="LGD357" s="46"/>
      <c r="LGE357" s="46"/>
      <c r="LGF357" s="46"/>
      <c r="LGG357" s="46"/>
      <c r="LGH357" s="46"/>
      <c r="LGI357" s="46"/>
      <c r="LGJ357" s="46"/>
      <c r="LGK357" s="46"/>
      <c r="LGL357" s="46"/>
      <c r="LGM357" s="46"/>
      <c r="LGN357" s="46"/>
      <c r="LGO357" s="46"/>
      <c r="LGP357" s="46"/>
      <c r="LGQ357" s="46"/>
      <c r="LGR357" s="46"/>
      <c r="LGS357" s="46"/>
      <c r="LGT357" s="46"/>
      <c r="LGU357" s="46"/>
      <c r="LGV357" s="46"/>
      <c r="LGW357" s="46"/>
      <c r="LGX357" s="46"/>
      <c r="LGY357" s="46"/>
      <c r="LGZ357" s="46"/>
      <c r="LHA357" s="46"/>
      <c r="LHB357" s="46"/>
      <c r="LHC357" s="46"/>
      <c r="LHD357" s="46"/>
      <c r="LHE357" s="46"/>
      <c r="LHF357" s="46"/>
      <c r="LHG357" s="46"/>
      <c r="LHH357" s="46"/>
      <c r="LHI357" s="46"/>
      <c r="LHJ357" s="46"/>
      <c r="LHK357" s="46"/>
      <c r="LHL357" s="46"/>
      <c r="LHM357" s="46"/>
      <c r="LHN357" s="46"/>
      <c r="LHO357" s="46"/>
      <c r="LHP357" s="46"/>
      <c r="LHQ357" s="46"/>
      <c r="LHR357" s="46"/>
      <c r="LHS357" s="46"/>
      <c r="LHT357" s="46"/>
      <c r="LHU357" s="46"/>
      <c r="LHV357" s="46"/>
      <c r="LHW357" s="46"/>
      <c r="LHX357" s="46"/>
      <c r="LHY357" s="46"/>
      <c r="LHZ357" s="46"/>
      <c r="LIA357" s="46"/>
      <c r="LIB357" s="46"/>
      <c r="LIC357" s="46"/>
      <c r="LID357" s="46"/>
      <c r="LIE357" s="46"/>
      <c r="LIF357" s="46"/>
      <c r="LIG357" s="46"/>
      <c r="LIH357" s="46"/>
      <c r="LII357" s="46"/>
      <c r="LIJ357" s="46"/>
      <c r="LIK357" s="46"/>
      <c r="LIL357" s="46"/>
      <c r="LIM357" s="46"/>
      <c r="LIN357" s="46"/>
      <c r="LIO357" s="46"/>
      <c r="LIP357" s="46"/>
      <c r="LIQ357" s="46"/>
      <c r="LIR357" s="46"/>
      <c r="LIS357" s="46"/>
      <c r="LIT357" s="46"/>
      <c r="LIU357" s="46"/>
      <c r="LIV357" s="46"/>
      <c r="LIW357" s="46"/>
      <c r="LIX357" s="46"/>
      <c r="LIY357" s="46"/>
      <c r="LIZ357" s="46"/>
      <c r="LJA357" s="46"/>
      <c r="LJB357" s="46"/>
      <c r="LJC357" s="46"/>
      <c r="LJD357" s="46"/>
      <c r="LJE357" s="46"/>
      <c r="LJF357" s="46"/>
      <c r="LJG357" s="46"/>
      <c r="LJH357" s="46"/>
      <c r="LJI357" s="46"/>
      <c r="LJJ357" s="46"/>
      <c r="LJK357" s="46"/>
      <c r="LJL357" s="46"/>
      <c r="LJM357" s="46"/>
      <c r="LJN357" s="46"/>
      <c r="LJO357" s="46"/>
      <c r="LJP357" s="46"/>
      <c r="LJQ357" s="46"/>
      <c r="LJR357" s="46"/>
      <c r="LJS357" s="46"/>
      <c r="LJT357" s="46"/>
      <c r="LJU357" s="46"/>
      <c r="LJV357" s="46"/>
      <c r="LJW357" s="46"/>
      <c r="LJX357" s="46"/>
      <c r="LJY357" s="46"/>
      <c r="LJZ357" s="46"/>
      <c r="LKA357" s="46"/>
      <c r="LKB357" s="46"/>
      <c r="LKC357" s="46"/>
      <c r="LKD357" s="46"/>
      <c r="LKE357" s="46"/>
      <c r="LKF357" s="46"/>
      <c r="LKG357" s="46"/>
      <c r="LKH357" s="46"/>
      <c r="LKI357" s="46"/>
      <c r="LKJ357" s="46"/>
      <c r="LKK357" s="46"/>
      <c r="LKL357" s="46"/>
      <c r="LKM357" s="46"/>
      <c r="LKN357" s="46"/>
      <c r="LKO357" s="46"/>
      <c r="LKP357" s="46"/>
      <c r="LKQ357" s="46"/>
      <c r="LKR357" s="46"/>
      <c r="LKS357" s="46"/>
      <c r="LKT357" s="46"/>
      <c r="LKU357" s="46"/>
      <c r="LKV357" s="46"/>
      <c r="LKW357" s="46"/>
      <c r="LKX357" s="46"/>
      <c r="LKY357" s="46"/>
      <c r="LKZ357" s="46"/>
      <c r="LLA357" s="46"/>
      <c r="LLB357" s="46"/>
      <c r="LLC357" s="46"/>
      <c r="LLD357" s="46"/>
      <c r="LLE357" s="46"/>
      <c r="LLF357" s="46"/>
      <c r="LLG357" s="46"/>
      <c r="LLH357" s="46"/>
      <c r="LLI357" s="46"/>
      <c r="LLJ357" s="46"/>
      <c r="LLK357" s="46"/>
      <c r="LLL357" s="46"/>
      <c r="LLM357" s="46"/>
      <c r="LLN357" s="46"/>
      <c r="LLO357" s="46"/>
      <c r="LLP357" s="46"/>
      <c r="LLQ357" s="46"/>
      <c r="LLR357" s="46"/>
      <c r="LLS357" s="46"/>
      <c r="LLT357" s="46"/>
      <c r="LLU357" s="46"/>
      <c r="LLV357" s="46"/>
      <c r="LLW357" s="46"/>
      <c r="LLX357" s="46"/>
      <c r="LLY357" s="46"/>
      <c r="LLZ357" s="46"/>
      <c r="LMA357" s="46"/>
      <c r="LMB357" s="46"/>
      <c r="LMC357" s="46"/>
      <c r="LMD357" s="46"/>
      <c r="LME357" s="46"/>
      <c r="LMF357" s="46"/>
      <c r="LMG357" s="46"/>
      <c r="LMH357" s="46"/>
      <c r="LMI357" s="46"/>
      <c r="LMJ357" s="46"/>
      <c r="LMK357" s="46"/>
      <c r="LML357" s="46"/>
      <c r="LMM357" s="46"/>
      <c r="LMN357" s="46"/>
      <c r="LMO357" s="46"/>
      <c r="LMP357" s="46"/>
      <c r="LMQ357" s="46"/>
      <c r="LMR357" s="46"/>
      <c r="LMS357" s="46"/>
      <c r="LMT357" s="46"/>
      <c r="LMU357" s="46"/>
      <c r="LMV357" s="46"/>
      <c r="LMW357" s="46"/>
      <c r="LMX357" s="46"/>
      <c r="LMY357" s="46"/>
      <c r="LMZ357" s="46"/>
      <c r="LNA357" s="46"/>
      <c r="LNB357" s="46"/>
      <c r="LNC357" s="46"/>
      <c r="LND357" s="46"/>
      <c r="LNE357" s="46"/>
      <c r="LNF357" s="46"/>
      <c r="LNG357" s="46"/>
      <c r="LNH357" s="46"/>
      <c r="LNI357" s="46"/>
      <c r="LNJ357" s="46"/>
      <c r="LNK357" s="46"/>
      <c r="LNL357" s="46"/>
      <c r="LNM357" s="46"/>
      <c r="LNN357" s="46"/>
      <c r="LNO357" s="46"/>
      <c r="LNP357" s="46"/>
      <c r="LNQ357" s="46"/>
      <c r="LNR357" s="46"/>
      <c r="LNS357" s="46"/>
      <c r="LNT357" s="46"/>
      <c r="LNU357" s="46"/>
      <c r="LNV357" s="46"/>
      <c r="LNW357" s="46"/>
      <c r="LNX357" s="46"/>
      <c r="LNY357" s="46"/>
      <c r="LNZ357" s="46"/>
      <c r="LOA357" s="46"/>
      <c r="LOB357" s="46"/>
      <c r="LOC357" s="46"/>
      <c r="LOD357" s="46"/>
      <c r="LOE357" s="46"/>
      <c r="LOF357" s="46"/>
      <c r="LOG357" s="46"/>
      <c r="LOH357" s="46"/>
      <c r="LOI357" s="46"/>
      <c r="LOJ357" s="46"/>
      <c r="LOK357" s="46"/>
      <c r="LOL357" s="46"/>
      <c r="LOM357" s="46"/>
      <c r="LON357" s="46"/>
      <c r="LOO357" s="46"/>
      <c r="LOP357" s="46"/>
      <c r="LOQ357" s="46"/>
      <c r="LOR357" s="46"/>
      <c r="LOS357" s="46"/>
      <c r="LOT357" s="46"/>
      <c r="LOU357" s="46"/>
      <c r="LOV357" s="46"/>
      <c r="LOW357" s="46"/>
      <c r="LOX357" s="46"/>
      <c r="LOY357" s="46"/>
      <c r="LOZ357" s="46"/>
      <c r="LPA357" s="46"/>
      <c r="LPB357" s="46"/>
      <c r="LPC357" s="46"/>
      <c r="LPD357" s="46"/>
      <c r="LPE357" s="46"/>
      <c r="LPF357" s="46"/>
      <c r="LPG357" s="46"/>
      <c r="LPH357" s="46"/>
      <c r="LPI357" s="46"/>
      <c r="LPJ357" s="46"/>
      <c r="LPK357" s="46"/>
      <c r="LPL357" s="46"/>
      <c r="LPM357" s="46"/>
      <c r="LPN357" s="46"/>
      <c r="LPO357" s="46"/>
      <c r="LPP357" s="46"/>
      <c r="LPQ357" s="46"/>
      <c r="LPR357" s="46"/>
      <c r="LPS357" s="46"/>
      <c r="LPT357" s="46"/>
      <c r="LPU357" s="46"/>
      <c r="LPV357" s="46"/>
      <c r="LPW357" s="46"/>
      <c r="LPX357" s="46"/>
      <c r="LPY357" s="46"/>
      <c r="LPZ357" s="46"/>
      <c r="LQA357" s="46"/>
      <c r="LQB357" s="46"/>
      <c r="LQC357" s="46"/>
      <c r="LQD357" s="46"/>
      <c r="LQE357" s="46"/>
      <c r="LQF357" s="46"/>
      <c r="LQG357" s="46"/>
      <c r="LQH357" s="46"/>
      <c r="LQI357" s="46"/>
      <c r="LQJ357" s="46"/>
      <c r="LQK357" s="46"/>
      <c r="LQL357" s="46"/>
      <c r="LQM357" s="46"/>
      <c r="LQN357" s="46"/>
      <c r="LQO357" s="46"/>
      <c r="LQP357" s="46"/>
      <c r="LQQ357" s="46"/>
      <c r="LQR357" s="46"/>
      <c r="LQS357" s="46"/>
      <c r="LQT357" s="46"/>
      <c r="LQU357" s="46"/>
      <c r="LQV357" s="46"/>
      <c r="LQW357" s="46"/>
      <c r="LQX357" s="46"/>
      <c r="LQY357" s="46"/>
      <c r="LQZ357" s="46"/>
      <c r="LRA357" s="46"/>
      <c r="LRB357" s="46"/>
      <c r="LRC357" s="46"/>
      <c r="LRD357" s="46"/>
      <c r="LRE357" s="46"/>
      <c r="LRF357" s="46"/>
      <c r="LRG357" s="46"/>
      <c r="LRH357" s="46"/>
      <c r="LRI357" s="46"/>
      <c r="LRJ357" s="46"/>
      <c r="LRK357" s="46"/>
      <c r="LRL357" s="46"/>
      <c r="LRM357" s="46"/>
      <c r="LRN357" s="46"/>
      <c r="LRO357" s="46"/>
      <c r="LRP357" s="46"/>
      <c r="LRQ357" s="46"/>
      <c r="LRR357" s="46"/>
      <c r="LRS357" s="46"/>
      <c r="LRT357" s="46"/>
      <c r="LRU357" s="46"/>
      <c r="LRV357" s="46"/>
      <c r="LRW357" s="46"/>
      <c r="LRX357" s="46"/>
      <c r="LRY357" s="46"/>
      <c r="LRZ357" s="46"/>
      <c r="LSA357" s="46"/>
      <c r="LSB357" s="46"/>
      <c r="LSC357" s="46"/>
      <c r="LSD357" s="46"/>
      <c r="LSE357" s="46"/>
      <c r="LSF357" s="46"/>
      <c r="LSG357" s="46"/>
      <c r="LSH357" s="46"/>
      <c r="LSI357" s="46"/>
      <c r="LSJ357" s="46"/>
      <c r="LSK357" s="46"/>
      <c r="LSL357" s="46"/>
      <c r="LSM357" s="46"/>
      <c r="LSN357" s="46"/>
      <c r="LSO357" s="46"/>
      <c r="LSP357" s="46"/>
      <c r="LSQ357" s="46"/>
      <c r="LSR357" s="46"/>
      <c r="LSS357" s="46"/>
      <c r="LST357" s="46"/>
      <c r="LSU357" s="46"/>
      <c r="LSV357" s="46"/>
      <c r="LSW357" s="46"/>
      <c r="LSX357" s="46"/>
      <c r="LSY357" s="46"/>
      <c r="LSZ357" s="46"/>
      <c r="LTA357" s="46"/>
      <c r="LTB357" s="46"/>
      <c r="LTC357" s="46"/>
      <c r="LTD357" s="46"/>
      <c r="LTE357" s="46"/>
      <c r="LTF357" s="46"/>
      <c r="LTG357" s="46"/>
      <c r="LTH357" s="46"/>
      <c r="LTI357" s="46"/>
      <c r="LTJ357" s="46"/>
      <c r="LTK357" s="46"/>
      <c r="LTL357" s="46"/>
      <c r="LTM357" s="46"/>
      <c r="LTN357" s="46"/>
      <c r="LTO357" s="46"/>
      <c r="LTP357" s="46"/>
      <c r="LTQ357" s="46"/>
      <c r="LTR357" s="46"/>
      <c r="LTS357" s="46"/>
      <c r="LTT357" s="46"/>
      <c r="LTU357" s="46"/>
      <c r="LTV357" s="46"/>
      <c r="LTW357" s="46"/>
      <c r="LTX357" s="46"/>
      <c r="LTY357" s="46"/>
      <c r="LTZ357" s="46"/>
      <c r="LUA357" s="46"/>
      <c r="LUB357" s="46"/>
      <c r="LUC357" s="46"/>
      <c r="LUD357" s="46"/>
      <c r="LUE357" s="46"/>
      <c r="LUF357" s="46"/>
      <c r="LUG357" s="46"/>
      <c r="LUH357" s="46"/>
      <c r="LUI357" s="46"/>
      <c r="LUJ357" s="46"/>
      <c r="LUK357" s="46"/>
      <c r="LUL357" s="46"/>
      <c r="LUM357" s="46"/>
      <c r="LUN357" s="46"/>
      <c r="LUO357" s="46"/>
      <c r="LUP357" s="46"/>
      <c r="LUQ357" s="46"/>
      <c r="LUR357" s="46"/>
      <c r="LUS357" s="46"/>
      <c r="LUT357" s="46"/>
      <c r="LUU357" s="46"/>
      <c r="LUV357" s="46"/>
      <c r="LUW357" s="46"/>
      <c r="LUX357" s="46"/>
      <c r="LUY357" s="46"/>
      <c r="LUZ357" s="46"/>
      <c r="LVA357" s="46"/>
      <c r="LVB357" s="46"/>
      <c r="LVC357" s="46"/>
      <c r="LVD357" s="46"/>
      <c r="LVE357" s="46"/>
      <c r="LVF357" s="46"/>
      <c r="LVG357" s="46"/>
      <c r="LVH357" s="46"/>
      <c r="LVI357" s="46"/>
      <c r="LVJ357" s="46"/>
      <c r="LVK357" s="46"/>
      <c r="LVL357" s="46"/>
      <c r="LVM357" s="46"/>
      <c r="LVN357" s="46"/>
      <c r="LVO357" s="46"/>
      <c r="LVP357" s="46"/>
      <c r="LVQ357" s="46"/>
      <c r="LVR357" s="46"/>
      <c r="LVS357" s="46"/>
      <c r="LVT357" s="46"/>
      <c r="LVU357" s="46"/>
      <c r="LVV357" s="46"/>
      <c r="LVW357" s="46"/>
      <c r="LVX357" s="46"/>
      <c r="LVY357" s="46"/>
      <c r="LVZ357" s="46"/>
      <c r="LWA357" s="46"/>
      <c r="LWB357" s="46"/>
      <c r="LWC357" s="46"/>
      <c r="LWD357" s="46"/>
      <c r="LWE357" s="46"/>
      <c r="LWF357" s="46"/>
      <c r="LWG357" s="46"/>
      <c r="LWH357" s="46"/>
      <c r="LWI357" s="46"/>
      <c r="LWJ357" s="46"/>
      <c r="LWK357" s="46"/>
      <c r="LWL357" s="46"/>
      <c r="LWM357" s="46"/>
      <c r="LWN357" s="46"/>
      <c r="LWO357" s="46"/>
      <c r="LWP357" s="46"/>
      <c r="LWQ357" s="46"/>
      <c r="LWR357" s="46"/>
      <c r="LWS357" s="46"/>
      <c r="LWT357" s="46"/>
      <c r="LWU357" s="46"/>
      <c r="LWV357" s="46"/>
      <c r="LWW357" s="46"/>
      <c r="LWX357" s="46"/>
      <c r="LWY357" s="46"/>
      <c r="LWZ357" s="46"/>
      <c r="LXA357" s="46"/>
      <c r="LXB357" s="46"/>
      <c r="LXC357" s="46"/>
      <c r="LXD357" s="46"/>
      <c r="LXE357" s="46"/>
      <c r="LXF357" s="46"/>
      <c r="LXG357" s="46"/>
      <c r="LXH357" s="46"/>
      <c r="LXI357" s="46"/>
      <c r="LXJ357" s="46"/>
      <c r="LXK357" s="46"/>
      <c r="LXL357" s="46"/>
      <c r="LXM357" s="46"/>
      <c r="LXN357" s="46"/>
      <c r="LXO357" s="46"/>
      <c r="LXP357" s="46"/>
      <c r="LXQ357" s="46"/>
      <c r="LXR357" s="46"/>
      <c r="LXS357" s="46"/>
      <c r="LXT357" s="46"/>
      <c r="LXU357" s="46"/>
      <c r="LXV357" s="46"/>
      <c r="LXW357" s="46"/>
      <c r="LXX357" s="46"/>
      <c r="LXY357" s="46"/>
      <c r="LXZ357" s="46"/>
      <c r="LYA357" s="46"/>
      <c r="LYB357" s="46"/>
      <c r="LYC357" s="46"/>
      <c r="LYD357" s="46"/>
      <c r="LYE357" s="46"/>
      <c r="LYF357" s="46"/>
      <c r="LYG357" s="46"/>
      <c r="LYH357" s="46"/>
      <c r="LYI357" s="46"/>
      <c r="LYJ357" s="46"/>
      <c r="LYK357" s="46"/>
      <c r="LYL357" s="46"/>
      <c r="LYM357" s="46"/>
      <c r="LYN357" s="46"/>
      <c r="LYO357" s="46"/>
      <c r="LYP357" s="46"/>
      <c r="LYQ357" s="46"/>
      <c r="LYR357" s="46"/>
      <c r="LYS357" s="46"/>
      <c r="LYT357" s="46"/>
      <c r="LYU357" s="46"/>
      <c r="LYV357" s="46"/>
      <c r="LYW357" s="46"/>
      <c r="LYX357" s="46"/>
      <c r="LYY357" s="46"/>
      <c r="LYZ357" s="46"/>
      <c r="LZA357" s="46"/>
      <c r="LZB357" s="46"/>
      <c r="LZC357" s="46"/>
      <c r="LZD357" s="46"/>
      <c r="LZE357" s="46"/>
      <c r="LZF357" s="46"/>
      <c r="LZG357" s="46"/>
      <c r="LZH357" s="46"/>
      <c r="LZI357" s="46"/>
      <c r="LZJ357" s="46"/>
      <c r="LZK357" s="46"/>
      <c r="LZL357" s="46"/>
      <c r="LZM357" s="46"/>
      <c r="LZN357" s="46"/>
      <c r="LZO357" s="46"/>
      <c r="LZP357" s="46"/>
      <c r="LZQ357" s="46"/>
      <c r="LZR357" s="46"/>
      <c r="LZS357" s="46"/>
      <c r="LZT357" s="46"/>
      <c r="LZU357" s="46"/>
      <c r="LZV357" s="46"/>
      <c r="LZW357" s="46"/>
      <c r="LZX357" s="46"/>
      <c r="LZY357" s="46"/>
      <c r="LZZ357" s="46"/>
      <c r="MAA357" s="46"/>
      <c r="MAB357" s="46"/>
      <c r="MAC357" s="46"/>
      <c r="MAD357" s="46"/>
      <c r="MAE357" s="46"/>
      <c r="MAF357" s="46"/>
      <c r="MAG357" s="46"/>
      <c r="MAH357" s="46"/>
      <c r="MAI357" s="46"/>
      <c r="MAJ357" s="46"/>
      <c r="MAK357" s="46"/>
      <c r="MAL357" s="46"/>
      <c r="MAM357" s="46"/>
      <c r="MAN357" s="46"/>
      <c r="MAO357" s="46"/>
      <c r="MAP357" s="46"/>
      <c r="MAQ357" s="46"/>
      <c r="MAR357" s="46"/>
      <c r="MAS357" s="46"/>
      <c r="MAT357" s="46"/>
      <c r="MAU357" s="46"/>
      <c r="MAV357" s="46"/>
      <c r="MAW357" s="46"/>
      <c r="MAX357" s="46"/>
      <c r="MAY357" s="46"/>
      <c r="MAZ357" s="46"/>
      <c r="MBA357" s="46"/>
      <c r="MBB357" s="46"/>
      <c r="MBC357" s="46"/>
      <c r="MBD357" s="46"/>
      <c r="MBE357" s="46"/>
      <c r="MBF357" s="46"/>
      <c r="MBG357" s="46"/>
      <c r="MBH357" s="46"/>
      <c r="MBI357" s="46"/>
      <c r="MBJ357" s="46"/>
      <c r="MBK357" s="46"/>
      <c r="MBL357" s="46"/>
      <c r="MBM357" s="46"/>
      <c r="MBN357" s="46"/>
      <c r="MBO357" s="46"/>
      <c r="MBP357" s="46"/>
      <c r="MBQ357" s="46"/>
      <c r="MBR357" s="46"/>
      <c r="MBS357" s="46"/>
      <c r="MBT357" s="46"/>
      <c r="MBU357" s="46"/>
      <c r="MBV357" s="46"/>
      <c r="MBW357" s="46"/>
      <c r="MBX357" s="46"/>
      <c r="MBY357" s="46"/>
      <c r="MBZ357" s="46"/>
      <c r="MCA357" s="46"/>
      <c r="MCB357" s="46"/>
      <c r="MCC357" s="46"/>
      <c r="MCD357" s="46"/>
      <c r="MCE357" s="46"/>
      <c r="MCF357" s="46"/>
      <c r="MCG357" s="46"/>
      <c r="MCH357" s="46"/>
      <c r="MCI357" s="46"/>
      <c r="MCJ357" s="46"/>
      <c r="MCK357" s="46"/>
      <c r="MCL357" s="46"/>
      <c r="MCM357" s="46"/>
      <c r="MCN357" s="46"/>
      <c r="MCO357" s="46"/>
      <c r="MCP357" s="46"/>
      <c r="MCQ357" s="46"/>
      <c r="MCR357" s="46"/>
      <c r="MCS357" s="46"/>
      <c r="MCT357" s="46"/>
      <c r="MCU357" s="46"/>
      <c r="MCV357" s="46"/>
      <c r="MCW357" s="46"/>
      <c r="MCX357" s="46"/>
      <c r="MCY357" s="46"/>
      <c r="MCZ357" s="46"/>
      <c r="MDA357" s="46"/>
      <c r="MDB357" s="46"/>
      <c r="MDC357" s="46"/>
      <c r="MDD357" s="46"/>
      <c r="MDE357" s="46"/>
      <c r="MDF357" s="46"/>
      <c r="MDG357" s="46"/>
      <c r="MDH357" s="46"/>
      <c r="MDI357" s="46"/>
      <c r="MDJ357" s="46"/>
      <c r="MDK357" s="46"/>
      <c r="MDL357" s="46"/>
      <c r="MDM357" s="46"/>
      <c r="MDN357" s="46"/>
      <c r="MDO357" s="46"/>
      <c r="MDP357" s="46"/>
      <c r="MDQ357" s="46"/>
      <c r="MDR357" s="46"/>
      <c r="MDS357" s="46"/>
      <c r="MDT357" s="46"/>
      <c r="MDU357" s="46"/>
      <c r="MDV357" s="46"/>
      <c r="MDW357" s="46"/>
      <c r="MDX357" s="46"/>
      <c r="MDY357" s="46"/>
      <c r="MDZ357" s="46"/>
      <c r="MEA357" s="46"/>
      <c r="MEB357" s="46"/>
      <c r="MEC357" s="46"/>
      <c r="MED357" s="46"/>
      <c r="MEE357" s="46"/>
      <c r="MEF357" s="46"/>
      <c r="MEG357" s="46"/>
      <c r="MEH357" s="46"/>
      <c r="MEI357" s="46"/>
      <c r="MEJ357" s="46"/>
      <c r="MEK357" s="46"/>
      <c r="MEL357" s="46"/>
      <c r="MEM357" s="46"/>
      <c r="MEN357" s="46"/>
      <c r="MEO357" s="46"/>
      <c r="MEP357" s="46"/>
      <c r="MEQ357" s="46"/>
      <c r="MER357" s="46"/>
      <c r="MES357" s="46"/>
      <c r="MET357" s="46"/>
      <c r="MEU357" s="46"/>
      <c r="MEV357" s="46"/>
      <c r="MEW357" s="46"/>
      <c r="MEX357" s="46"/>
      <c r="MEY357" s="46"/>
      <c r="MEZ357" s="46"/>
      <c r="MFA357" s="46"/>
      <c r="MFB357" s="46"/>
      <c r="MFC357" s="46"/>
      <c r="MFD357" s="46"/>
      <c r="MFE357" s="46"/>
      <c r="MFF357" s="46"/>
      <c r="MFG357" s="46"/>
      <c r="MFH357" s="46"/>
      <c r="MFI357" s="46"/>
      <c r="MFJ357" s="46"/>
      <c r="MFK357" s="46"/>
      <c r="MFL357" s="46"/>
      <c r="MFM357" s="46"/>
      <c r="MFN357" s="46"/>
      <c r="MFO357" s="46"/>
      <c r="MFP357" s="46"/>
      <c r="MFQ357" s="46"/>
      <c r="MFR357" s="46"/>
      <c r="MFS357" s="46"/>
      <c r="MFT357" s="46"/>
      <c r="MFU357" s="46"/>
      <c r="MFV357" s="46"/>
      <c r="MFW357" s="46"/>
      <c r="MFX357" s="46"/>
      <c r="MFY357" s="46"/>
      <c r="MFZ357" s="46"/>
      <c r="MGA357" s="46"/>
      <c r="MGB357" s="46"/>
      <c r="MGC357" s="46"/>
      <c r="MGD357" s="46"/>
      <c r="MGE357" s="46"/>
      <c r="MGF357" s="46"/>
      <c r="MGG357" s="46"/>
      <c r="MGH357" s="46"/>
      <c r="MGI357" s="46"/>
      <c r="MGJ357" s="46"/>
      <c r="MGK357" s="46"/>
      <c r="MGL357" s="46"/>
      <c r="MGM357" s="46"/>
      <c r="MGN357" s="46"/>
      <c r="MGO357" s="46"/>
      <c r="MGP357" s="46"/>
      <c r="MGQ357" s="46"/>
      <c r="MGR357" s="46"/>
      <c r="MGS357" s="46"/>
      <c r="MGT357" s="46"/>
      <c r="MGU357" s="46"/>
      <c r="MGV357" s="46"/>
      <c r="MGW357" s="46"/>
      <c r="MGX357" s="46"/>
      <c r="MGY357" s="46"/>
      <c r="MGZ357" s="46"/>
      <c r="MHA357" s="46"/>
      <c r="MHB357" s="46"/>
      <c r="MHC357" s="46"/>
      <c r="MHD357" s="46"/>
      <c r="MHE357" s="46"/>
      <c r="MHF357" s="46"/>
      <c r="MHG357" s="46"/>
      <c r="MHH357" s="46"/>
      <c r="MHI357" s="46"/>
      <c r="MHJ357" s="46"/>
      <c r="MHK357" s="46"/>
      <c r="MHL357" s="46"/>
      <c r="MHM357" s="46"/>
      <c r="MHN357" s="46"/>
      <c r="MHO357" s="46"/>
      <c r="MHP357" s="46"/>
      <c r="MHQ357" s="46"/>
      <c r="MHR357" s="46"/>
      <c r="MHS357" s="46"/>
      <c r="MHT357" s="46"/>
      <c r="MHU357" s="46"/>
      <c r="MHV357" s="46"/>
      <c r="MHW357" s="46"/>
      <c r="MHX357" s="46"/>
      <c r="MHY357" s="46"/>
      <c r="MHZ357" s="46"/>
      <c r="MIA357" s="46"/>
      <c r="MIB357" s="46"/>
      <c r="MIC357" s="46"/>
      <c r="MID357" s="46"/>
      <c r="MIE357" s="46"/>
      <c r="MIF357" s="46"/>
      <c r="MIG357" s="46"/>
      <c r="MIH357" s="46"/>
      <c r="MII357" s="46"/>
      <c r="MIJ357" s="46"/>
      <c r="MIK357" s="46"/>
      <c r="MIL357" s="46"/>
      <c r="MIM357" s="46"/>
      <c r="MIN357" s="46"/>
      <c r="MIO357" s="46"/>
      <c r="MIP357" s="46"/>
      <c r="MIQ357" s="46"/>
      <c r="MIR357" s="46"/>
      <c r="MIS357" s="46"/>
      <c r="MIT357" s="46"/>
      <c r="MIU357" s="46"/>
      <c r="MIV357" s="46"/>
      <c r="MIW357" s="46"/>
      <c r="MIX357" s="46"/>
      <c r="MIY357" s="46"/>
      <c r="MIZ357" s="46"/>
      <c r="MJA357" s="46"/>
      <c r="MJB357" s="46"/>
      <c r="MJC357" s="46"/>
      <c r="MJD357" s="46"/>
      <c r="MJE357" s="46"/>
      <c r="MJF357" s="46"/>
      <c r="MJG357" s="46"/>
      <c r="MJH357" s="46"/>
      <c r="MJI357" s="46"/>
      <c r="MJJ357" s="46"/>
      <c r="MJK357" s="46"/>
      <c r="MJL357" s="46"/>
      <c r="MJM357" s="46"/>
      <c r="MJN357" s="46"/>
      <c r="MJO357" s="46"/>
      <c r="MJP357" s="46"/>
      <c r="MJQ357" s="46"/>
      <c r="MJR357" s="46"/>
      <c r="MJS357" s="46"/>
      <c r="MJT357" s="46"/>
      <c r="MJU357" s="46"/>
      <c r="MJV357" s="46"/>
      <c r="MJW357" s="46"/>
      <c r="MJX357" s="46"/>
      <c r="MJY357" s="46"/>
      <c r="MJZ357" s="46"/>
      <c r="MKA357" s="46"/>
      <c r="MKB357" s="46"/>
      <c r="MKC357" s="46"/>
      <c r="MKD357" s="46"/>
      <c r="MKE357" s="46"/>
      <c r="MKF357" s="46"/>
      <c r="MKG357" s="46"/>
      <c r="MKH357" s="46"/>
      <c r="MKI357" s="46"/>
      <c r="MKJ357" s="46"/>
      <c r="MKK357" s="46"/>
      <c r="MKL357" s="46"/>
      <c r="MKM357" s="46"/>
      <c r="MKN357" s="46"/>
      <c r="MKO357" s="46"/>
      <c r="MKP357" s="46"/>
      <c r="MKQ357" s="46"/>
      <c r="MKR357" s="46"/>
      <c r="MKS357" s="46"/>
      <c r="MKT357" s="46"/>
      <c r="MKU357" s="46"/>
      <c r="MKV357" s="46"/>
      <c r="MKW357" s="46"/>
      <c r="MKX357" s="46"/>
      <c r="MKY357" s="46"/>
      <c r="MKZ357" s="46"/>
      <c r="MLA357" s="46"/>
      <c r="MLB357" s="46"/>
      <c r="MLC357" s="46"/>
      <c r="MLD357" s="46"/>
      <c r="MLE357" s="46"/>
      <c r="MLF357" s="46"/>
      <c r="MLG357" s="46"/>
      <c r="MLH357" s="46"/>
      <c r="MLI357" s="46"/>
      <c r="MLJ357" s="46"/>
      <c r="MLK357" s="46"/>
      <c r="MLL357" s="46"/>
      <c r="MLM357" s="46"/>
      <c r="MLN357" s="46"/>
      <c r="MLO357" s="46"/>
      <c r="MLP357" s="46"/>
      <c r="MLQ357" s="46"/>
      <c r="MLR357" s="46"/>
      <c r="MLS357" s="46"/>
      <c r="MLT357" s="46"/>
      <c r="MLU357" s="46"/>
      <c r="MLV357" s="46"/>
      <c r="MLW357" s="46"/>
      <c r="MLX357" s="46"/>
      <c r="MLY357" s="46"/>
      <c r="MLZ357" s="46"/>
      <c r="MMA357" s="46"/>
      <c r="MMB357" s="46"/>
      <c r="MMC357" s="46"/>
      <c r="MMD357" s="46"/>
      <c r="MME357" s="46"/>
      <c r="MMF357" s="46"/>
      <c r="MMG357" s="46"/>
      <c r="MMH357" s="46"/>
      <c r="MMI357" s="46"/>
      <c r="MMJ357" s="46"/>
      <c r="MMK357" s="46"/>
      <c r="MML357" s="46"/>
      <c r="MMM357" s="46"/>
      <c r="MMN357" s="46"/>
      <c r="MMO357" s="46"/>
      <c r="MMP357" s="46"/>
      <c r="MMQ357" s="46"/>
      <c r="MMR357" s="46"/>
      <c r="MMS357" s="46"/>
      <c r="MMT357" s="46"/>
      <c r="MMU357" s="46"/>
      <c r="MMV357" s="46"/>
      <c r="MMW357" s="46"/>
      <c r="MMX357" s="46"/>
      <c r="MMY357" s="46"/>
      <c r="MMZ357" s="46"/>
      <c r="MNA357" s="46"/>
      <c r="MNB357" s="46"/>
      <c r="MNC357" s="46"/>
      <c r="MND357" s="46"/>
      <c r="MNE357" s="46"/>
      <c r="MNF357" s="46"/>
      <c r="MNG357" s="46"/>
      <c r="MNH357" s="46"/>
      <c r="MNI357" s="46"/>
      <c r="MNJ357" s="46"/>
      <c r="MNK357" s="46"/>
      <c r="MNL357" s="46"/>
      <c r="MNM357" s="46"/>
      <c r="MNN357" s="46"/>
      <c r="MNO357" s="46"/>
      <c r="MNP357" s="46"/>
      <c r="MNQ357" s="46"/>
      <c r="MNR357" s="46"/>
      <c r="MNS357" s="46"/>
      <c r="MNT357" s="46"/>
      <c r="MNU357" s="46"/>
      <c r="MNV357" s="46"/>
      <c r="MNW357" s="46"/>
      <c r="MNX357" s="46"/>
      <c r="MNY357" s="46"/>
      <c r="MNZ357" s="46"/>
      <c r="MOA357" s="46"/>
      <c r="MOB357" s="46"/>
      <c r="MOC357" s="46"/>
      <c r="MOD357" s="46"/>
      <c r="MOE357" s="46"/>
      <c r="MOF357" s="46"/>
      <c r="MOG357" s="46"/>
      <c r="MOH357" s="46"/>
      <c r="MOI357" s="46"/>
      <c r="MOJ357" s="46"/>
      <c r="MOK357" s="46"/>
      <c r="MOL357" s="46"/>
      <c r="MOM357" s="46"/>
      <c r="MON357" s="46"/>
      <c r="MOO357" s="46"/>
      <c r="MOP357" s="46"/>
      <c r="MOQ357" s="46"/>
      <c r="MOR357" s="46"/>
      <c r="MOS357" s="46"/>
      <c r="MOT357" s="46"/>
      <c r="MOU357" s="46"/>
      <c r="MOV357" s="46"/>
      <c r="MOW357" s="46"/>
      <c r="MOX357" s="46"/>
      <c r="MOY357" s="46"/>
      <c r="MOZ357" s="46"/>
      <c r="MPA357" s="46"/>
      <c r="MPB357" s="46"/>
      <c r="MPC357" s="46"/>
      <c r="MPD357" s="46"/>
      <c r="MPE357" s="46"/>
      <c r="MPF357" s="46"/>
      <c r="MPG357" s="46"/>
      <c r="MPH357" s="46"/>
      <c r="MPI357" s="46"/>
      <c r="MPJ357" s="46"/>
      <c r="MPK357" s="46"/>
      <c r="MPL357" s="46"/>
      <c r="MPM357" s="46"/>
      <c r="MPN357" s="46"/>
      <c r="MPO357" s="46"/>
      <c r="MPP357" s="46"/>
      <c r="MPQ357" s="46"/>
      <c r="MPR357" s="46"/>
      <c r="MPS357" s="46"/>
      <c r="MPT357" s="46"/>
      <c r="MPU357" s="46"/>
      <c r="MPV357" s="46"/>
      <c r="MPW357" s="46"/>
      <c r="MPX357" s="46"/>
      <c r="MPY357" s="46"/>
      <c r="MPZ357" s="46"/>
      <c r="MQA357" s="46"/>
      <c r="MQB357" s="46"/>
      <c r="MQC357" s="46"/>
      <c r="MQD357" s="46"/>
      <c r="MQE357" s="46"/>
      <c r="MQF357" s="46"/>
      <c r="MQG357" s="46"/>
      <c r="MQH357" s="46"/>
      <c r="MQI357" s="46"/>
      <c r="MQJ357" s="46"/>
      <c r="MQK357" s="46"/>
      <c r="MQL357" s="46"/>
      <c r="MQM357" s="46"/>
      <c r="MQN357" s="46"/>
      <c r="MQO357" s="46"/>
      <c r="MQP357" s="46"/>
      <c r="MQQ357" s="46"/>
      <c r="MQR357" s="46"/>
      <c r="MQS357" s="46"/>
      <c r="MQT357" s="46"/>
      <c r="MQU357" s="46"/>
      <c r="MQV357" s="46"/>
      <c r="MQW357" s="46"/>
      <c r="MQX357" s="46"/>
      <c r="MQY357" s="46"/>
      <c r="MQZ357" s="46"/>
      <c r="MRA357" s="46"/>
      <c r="MRB357" s="46"/>
      <c r="MRC357" s="46"/>
      <c r="MRD357" s="46"/>
      <c r="MRE357" s="46"/>
      <c r="MRF357" s="46"/>
      <c r="MRG357" s="46"/>
      <c r="MRH357" s="46"/>
      <c r="MRI357" s="46"/>
      <c r="MRJ357" s="46"/>
      <c r="MRK357" s="46"/>
      <c r="MRL357" s="46"/>
      <c r="MRM357" s="46"/>
      <c r="MRN357" s="46"/>
      <c r="MRO357" s="46"/>
      <c r="MRP357" s="46"/>
      <c r="MRQ357" s="46"/>
      <c r="MRR357" s="46"/>
      <c r="MRS357" s="46"/>
      <c r="MRT357" s="46"/>
      <c r="MRU357" s="46"/>
      <c r="MRV357" s="46"/>
      <c r="MRW357" s="46"/>
      <c r="MRX357" s="46"/>
      <c r="MRY357" s="46"/>
      <c r="MRZ357" s="46"/>
      <c r="MSA357" s="46"/>
      <c r="MSB357" s="46"/>
      <c r="MSC357" s="46"/>
      <c r="MSD357" s="46"/>
      <c r="MSE357" s="46"/>
      <c r="MSF357" s="46"/>
      <c r="MSG357" s="46"/>
      <c r="MSH357" s="46"/>
      <c r="MSI357" s="46"/>
      <c r="MSJ357" s="46"/>
      <c r="MSK357" s="46"/>
      <c r="MSL357" s="46"/>
      <c r="MSM357" s="46"/>
      <c r="MSN357" s="46"/>
      <c r="MSO357" s="46"/>
      <c r="MSP357" s="46"/>
      <c r="MSQ357" s="46"/>
      <c r="MSR357" s="46"/>
      <c r="MSS357" s="46"/>
      <c r="MST357" s="46"/>
      <c r="MSU357" s="46"/>
      <c r="MSV357" s="46"/>
      <c r="MSW357" s="46"/>
      <c r="MSX357" s="46"/>
      <c r="MSY357" s="46"/>
      <c r="MSZ357" s="46"/>
      <c r="MTA357" s="46"/>
      <c r="MTB357" s="46"/>
      <c r="MTC357" s="46"/>
      <c r="MTD357" s="46"/>
      <c r="MTE357" s="46"/>
      <c r="MTF357" s="46"/>
      <c r="MTG357" s="46"/>
      <c r="MTH357" s="46"/>
      <c r="MTI357" s="46"/>
      <c r="MTJ357" s="46"/>
      <c r="MTK357" s="46"/>
      <c r="MTL357" s="46"/>
      <c r="MTM357" s="46"/>
      <c r="MTN357" s="46"/>
      <c r="MTO357" s="46"/>
      <c r="MTP357" s="46"/>
      <c r="MTQ357" s="46"/>
      <c r="MTR357" s="46"/>
      <c r="MTS357" s="46"/>
      <c r="MTT357" s="46"/>
      <c r="MTU357" s="46"/>
      <c r="MTV357" s="46"/>
      <c r="MTW357" s="46"/>
      <c r="MTX357" s="46"/>
      <c r="MTY357" s="46"/>
      <c r="MTZ357" s="46"/>
      <c r="MUA357" s="46"/>
      <c r="MUB357" s="46"/>
      <c r="MUC357" s="46"/>
      <c r="MUD357" s="46"/>
      <c r="MUE357" s="46"/>
      <c r="MUF357" s="46"/>
      <c r="MUG357" s="46"/>
      <c r="MUH357" s="46"/>
      <c r="MUI357" s="46"/>
      <c r="MUJ357" s="46"/>
      <c r="MUK357" s="46"/>
      <c r="MUL357" s="46"/>
      <c r="MUM357" s="46"/>
      <c r="MUN357" s="46"/>
      <c r="MUO357" s="46"/>
      <c r="MUP357" s="46"/>
      <c r="MUQ357" s="46"/>
      <c r="MUR357" s="46"/>
      <c r="MUS357" s="46"/>
      <c r="MUT357" s="46"/>
      <c r="MUU357" s="46"/>
      <c r="MUV357" s="46"/>
      <c r="MUW357" s="46"/>
      <c r="MUX357" s="46"/>
      <c r="MUY357" s="46"/>
      <c r="MUZ357" s="46"/>
      <c r="MVA357" s="46"/>
      <c r="MVB357" s="46"/>
      <c r="MVC357" s="46"/>
      <c r="MVD357" s="46"/>
      <c r="MVE357" s="46"/>
      <c r="MVF357" s="46"/>
      <c r="MVG357" s="46"/>
      <c r="MVH357" s="46"/>
      <c r="MVI357" s="46"/>
      <c r="MVJ357" s="46"/>
      <c r="MVK357" s="46"/>
      <c r="MVL357" s="46"/>
      <c r="MVM357" s="46"/>
      <c r="MVN357" s="46"/>
      <c r="MVO357" s="46"/>
      <c r="MVP357" s="46"/>
      <c r="MVQ357" s="46"/>
      <c r="MVR357" s="46"/>
      <c r="MVS357" s="46"/>
      <c r="MVT357" s="46"/>
      <c r="MVU357" s="46"/>
      <c r="MVV357" s="46"/>
      <c r="MVW357" s="46"/>
      <c r="MVX357" s="46"/>
      <c r="MVY357" s="46"/>
      <c r="MVZ357" s="46"/>
      <c r="MWA357" s="46"/>
      <c r="MWB357" s="46"/>
      <c r="MWC357" s="46"/>
      <c r="MWD357" s="46"/>
      <c r="MWE357" s="46"/>
      <c r="MWF357" s="46"/>
      <c r="MWG357" s="46"/>
      <c r="MWH357" s="46"/>
      <c r="MWI357" s="46"/>
      <c r="MWJ357" s="46"/>
      <c r="MWK357" s="46"/>
      <c r="MWL357" s="46"/>
      <c r="MWM357" s="46"/>
      <c r="MWN357" s="46"/>
      <c r="MWO357" s="46"/>
      <c r="MWP357" s="46"/>
      <c r="MWQ357" s="46"/>
      <c r="MWR357" s="46"/>
      <c r="MWS357" s="46"/>
      <c r="MWT357" s="46"/>
      <c r="MWU357" s="46"/>
      <c r="MWV357" s="46"/>
      <c r="MWW357" s="46"/>
      <c r="MWX357" s="46"/>
      <c r="MWY357" s="46"/>
      <c r="MWZ357" s="46"/>
      <c r="MXA357" s="46"/>
      <c r="MXB357" s="46"/>
      <c r="MXC357" s="46"/>
      <c r="MXD357" s="46"/>
      <c r="MXE357" s="46"/>
      <c r="MXF357" s="46"/>
      <c r="MXG357" s="46"/>
      <c r="MXH357" s="46"/>
      <c r="MXI357" s="46"/>
      <c r="MXJ357" s="46"/>
      <c r="MXK357" s="46"/>
      <c r="MXL357" s="46"/>
      <c r="MXM357" s="46"/>
      <c r="MXN357" s="46"/>
      <c r="MXO357" s="46"/>
      <c r="MXP357" s="46"/>
      <c r="MXQ357" s="46"/>
      <c r="MXR357" s="46"/>
      <c r="MXS357" s="46"/>
      <c r="MXT357" s="46"/>
      <c r="MXU357" s="46"/>
      <c r="MXV357" s="46"/>
      <c r="MXW357" s="46"/>
      <c r="MXX357" s="46"/>
      <c r="MXY357" s="46"/>
      <c r="MXZ357" s="46"/>
      <c r="MYA357" s="46"/>
      <c r="MYB357" s="46"/>
      <c r="MYC357" s="46"/>
      <c r="MYD357" s="46"/>
      <c r="MYE357" s="46"/>
      <c r="MYF357" s="46"/>
      <c r="MYG357" s="46"/>
      <c r="MYH357" s="46"/>
      <c r="MYI357" s="46"/>
      <c r="MYJ357" s="46"/>
      <c r="MYK357" s="46"/>
      <c r="MYL357" s="46"/>
      <c r="MYM357" s="46"/>
      <c r="MYN357" s="46"/>
      <c r="MYO357" s="46"/>
      <c r="MYP357" s="46"/>
      <c r="MYQ357" s="46"/>
      <c r="MYR357" s="46"/>
      <c r="MYS357" s="46"/>
      <c r="MYT357" s="46"/>
      <c r="MYU357" s="46"/>
      <c r="MYV357" s="46"/>
      <c r="MYW357" s="46"/>
      <c r="MYX357" s="46"/>
      <c r="MYY357" s="46"/>
      <c r="MYZ357" s="46"/>
      <c r="MZA357" s="46"/>
      <c r="MZB357" s="46"/>
      <c r="MZC357" s="46"/>
      <c r="MZD357" s="46"/>
      <c r="MZE357" s="46"/>
      <c r="MZF357" s="46"/>
      <c r="MZG357" s="46"/>
      <c r="MZH357" s="46"/>
      <c r="MZI357" s="46"/>
      <c r="MZJ357" s="46"/>
      <c r="MZK357" s="46"/>
      <c r="MZL357" s="46"/>
      <c r="MZM357" s="46"/>
      <c r="MZN357" s="46"/>
      <c r="MZO357" s="46"/>
      <c r="MZP357" s="46"/>
      <c r="MZQ357" s="46"/>
      <c r="MZR357" s="46"/>
      <c r="MZS357" s="46"/>
      <c r="MZT357" s="46"/>
      <c r="MZU357" s="46"/>
      <c r="MZV357" s="46"/>
      <c r="MZW357" s="46"/>
      <c r="MZX357" s="46"/>
      <c r="MZY357" s="46"/>
      <c r="MZZ357" s="46"/>
      <c r="NAA357" s="46"/>
      <c r="NAB357" s="46"/>
      <c r="NAC357" s="46"/>
      <c r="NAD357" s="46"/>
      <c r="NAE357" s="46"/>
      <c r="NAF357" s="46"/>
      <c r="NAG357" s="46"/>
      <c r="NAH357" s="46"/>
      <c r="NAI357" s="46"/>
      <c r="NAJ357" s="46"/>
      <c r="NAK357" s="46"/>
      <c r="NAL357" s="46"/>
      <c r="NAM357" s="46"/>
      <c r="NAN357" s="46"/>
      <c r="NAO357" s="46"/>
      <c r="NAP357" s="46"/>
      <c r="NAQ357" s="46"/>
      <c r="NAR357" s="46"/>
      <c r="NAS357" s="46"/>
      <c r="NAT357" s="46"/>
      <c r="NAU357" s="46"/>
      <c r="NAV357" s="46"/>
      <c r="NAW357" s="46"/>
      <c r="NAX357" s="46"/>
      <c r="NAY357" s="46"/>
      <c r="NAZ357" s="46"/>
      <c r="NBA357" s="46"/>
      <c r="NBB357" s="46"/>
      <c r="NBC357" s="46"/>
      <c r="NBD357" s="46"/>
      <c r="NBE357" s="46"/>
      <c r="NBF357" s="46"/>
      <c r="NBG357" s="46"/>
      <c r="NBH357" s="46"/>
      <c r="NBI357" s="46"/>
      <c r="NBJ357" s="46"/>
      <c r="NBK357" s="46"/>
      <c r="NBL357" s="46"/>
      <c r="NBM357" s="46"/>
      <c r="NBN357" s="46"/>
      <c r="NBO357" s="46"/>
      <c r="NBP357" s="46"/>
      <c r="NBQ357" s="46"/>
      <c r="NBR357" s="46"/>
      <c r="NBS357" s="46"/>
      <c r="NBT357" s="46"/>
      <c r="NBU357" s="46"/>
      <c r="NBV357" s="46"/>
      <c r="NBW357" s="46"/>
      <c r="NBX357" s="46"/>
      <c r="NBY357" s="46"/>
      <c r="NBZ357" s="46"/>
      <c r="NCA357" s="46"/>
      <c r="NCB357" s="46"/>
      <c r="NCC357" s="46"/>
      <c r="NCD357" s="46"/>
      <c r="NCE357" s="46"/>
      <c r="NCF357" s="46"/>
      <c r="NCG357" s="46"/>
      <c r="NCH357" s="46"/>
      <c r="NCI357" s="46"/>
      <c r="NCJ357" s="46"/>
      <c r="NCK357" s="46"/>
      <c r="NCL357" s="46"/>
      <c r="NCM357" s="46"/>
      <c r="NCN357" s="46"/>
      <c r="NCO357" s="46"/>
      <c r="NCP357" s="46"/>
      <c r="NCQ357" s="46"/>
      <c r="NCR357" s="46"/>
      <c r="NCS357" s="46"/>
      <c r="NCT357" s="46"/>
      <c r="NCU357" s="46"/>
      <c r="NCV357" s="46"/>
      <c r="NCW357" s="46"/>
      <c r="NCX357" s="46"/>
      <c r="NCY357" s="46"/>
      <c r="NCZ357" s="46"/>
      <c r="NDA357" s="46"/>
      <c r="NDB357" s="46"/>
      <c r="NDC357" s="46"/>
      <c r="NDD357" s="46"/>
      <c r="NDE357" s="46"/>
      <c r="NDF357" s="46"/>
      <c r="NDG357" s="46"/>
      <c r="NDH357" s="46"/>
      <c r="NDI357" s="46"/>
      <c r="NDJ357" s="46"/>
      <c r="NDK357" s="46"/>
      <c r="NDL357" s="46"/>
      <c r="NDM357" s="46"/>
      <c r="NDN357" s="46"/>
      <c r="NDO357" s="46"/>
      <c r="NDP357" s="46"/>
      <c r="NDQ357" s="46"/>
      <c r="NDR357" s="46"/>
      <c r="NDS357" s="46"/>
      <c r="NDT357" s="46"/>
      <c r="NDU357" s="46"/>
      <c r="NDV357" s="46"/>
      <c r="NDW357" s="46"/>
      <c r="NDX357" s="46"/>
      <c r="NDY357" s="46"/>
      <c r="NDZ357" s="46"/>
      <c r="NEA357" s="46"/>
      <c r="NEB357" s="46"/>
      <c r="NEC357" s="46"/>
      <c r="NED357" s="46"/>
      <c r="NEE357" s="46"/>
      <c r="NEF357" s="46"/>
      <c r="NEG357" s="46"/>
      <c r="NEH357" s="46"/>
      <c r="NEI357" s="46"/>
      <c r="NEJ357" s="46"/>
      <c r="NEK357" s="46"/>
      <c r="NEL357" s="46"/>
      <c r="NEM357" s="46"/>
      <c r="NEN357" s="46"/>
      <c r="NEO357" s="46"/>
      <c r="NEP357" s="46"/>
      <c r="NEQ357" s="46"/>
      <c r="NER357" s="46"/>
      <c r="NES357" s="46"/>
      <c r="NET357" s="46"/>
      <c r="NEU357" s="46"/>
      <c r="NEV357" s="46"/>
      <c r="NEW357" s="46"/>
      <c r="NEX357" s="46"/>
      <c r="NEY357" s="46"/>
      <c r="NEZ357" s="46"/>
      <c r="NFA357" s="46"/>
      <c r="NFB357" s="46"/>
      <c r="NFC357" s="46"/>
      <c r="NFD357" s="46"/>
      <c r="NFE357" s="46"/>
      <c r="NFF357" s="46"/>
      <c r="NFG357" s="46"/>
      <c r="NFH357" s="46"/>
      <c r="NFI357" s="46"/>
      <c r="NFJ357" s="46"/>
      <c r="NFK357" s="46"/>
      <c r="NFL357" s="46"/>
      <c r="NFM357" s="46"/>
      <c r="NFN357" s="46"/>
      <c r="NFO357" s="46"/>
      <c r="NFP357" s="46"/>
      <c r="NFQ357" s="46"/>
      <c r="NFR357" s="46"/>
      <c r="NFS357" s="46"/>
      <c r="NFT357" s="46"/>
      <c r="NFU357" s="46"/>
      <c r="NFV357" s="46"/>
      <c r="NFW357" s="46"/>
      <c r="NFX357" s="46"/>
      <c r="NFY357" s="46"/>
      <c r="NFZ357" s="46"/>
      <c r="NGA357" s="46"/>
      <c r="NGB357" s="46"/>
      <c r="NGC357" s="46"/>
      <c r="NGD357" s="46"/>
      <c r="NGE357" s="46"/>
      <c r="NGF357" s="46"/>
      <c r="NGG357" s="46"/>
      <c r="NGH357" s="46"/>
      <c r="NGI357" s="46"/>
      <c r="NGJ357" s="46"/>
      <c r="NGK357" s="46"/>
      <c r="NGL357" s="46"/>
      <c r="NGM357" s="46"/>
      <c r="NGN357" s="46"/>
      <c r="NGO357" s="46"/>
      <c r="NGP357" s="46"/>
      <c r="NGQ357" s="46"/>
      <c r="NGR357" s="46"/>
      <c r="NGS357" s="46"/>
      <c r="NGT357" s="46"/>
      <c r="NGU357" s="46"/>
      <c r="NGV357" s="46"/>
      <c r="NGW357" s="46"/>
      <c r="NGX357" s="46"/>
      <c r="NGY357" s="46"/>
      <c r="NGZ357" s="46"/>
      <c r="NHA357" s="46"/>
      <c r="NHB357" s="46"/>
      <c r="NHC357" s="46"/>
      <c r="NHD357" s="46"/>
      <c r="NHE357" s="46"/>
      <c r="NHF357" s="46"/>
      <c r="NHG357" s="46"/>
      <c r="NHH357" s="46"/>
      <c r="NHI357" s="46"/>
      <c r="NHJ357" s="46"/>
      <c r="NHK357" s="46"/>
      <c r="NHL357" s="46"/>
      <c r="NHM357" s="46"/>
      <c r="NHN357" s="46"/>
      <c r="NHO357" s="46"/>
      <c r="NHP357" s="46"/>
      <c r="NHQ357" s="46"/>
      <c r="NHR357" s="46"/>
      <c r="NHS357" s="46"/>
      <c r="NHT357" s="46"/>
      <c r="NHU357" s="46"/>
      <c r="NHV357" s="46"/>
      <c r="NHW357" s="46"/>
      <c r="NHX357" s="46"/>
      <c r="NHY357" s="46"/>
      <c r="NHZ357" s="46"/>
      <c r="NIA357" s="46"/>
      <c r="NIB357" s="46"/>
      <c r="NIC357" s="46"/>
      <c r="NID357" s="46"/>
      <c r="NIE357" s="46"/>
      <c r="NIF357" s="46"/>
      <c r="NIG357" s="46"/>
      <c r="NIH357" s="46"/>
      <c r="NII357" s="46"/>
      <c r="NIJ357" s="46"/>
      <c r="NIK357" s="46"/>
      <c r="NIL357" s="46"/>
      <c r="NIM357" s="46"/>
      <c r="NIN357" s="46"/>
      <c r="NIO357" s="46"/>
      <c r="NIP357" s="46"/>
      <c r="NIQ357" s="46"/>
      <c r="NIR357" s="46"/>
      <c r="NIS357" s="46"/>
      <c r="NIT357" s="46"/>
      <c r="NIU357" s="46"/>
      <c r="NIV357" s="46"/>
      <c r="NIW357" s="46"/>
      <c r="NIX357" s="46"/>
      <c r="NIY357" s="46"/>
      <c r="NIZ357" s="46"/>
      <c r="NJA357" s="46"/>
      <c r="NJB357" s="46"/>
      <c r="NJC357" s="46"/>
      <c r="NJD357" s="46"/>
      <c r="NJE357" s="46"/>
      <c r="NJF357" s="46"/>
      <c r="NJG357" s="46"/>
      <c r="NJH357" s="46"/>
      <c r="NJI357" s="46"/>
      <c r="NJJ357" s="46"/>
      <c r="NJK357" s="46"/>
      <c r="NJL357" s="46"/>
      <c r="NJM357" s="46"/>
      <c r="NJN357" s="46"/>
      <c r="NJO357" s="46"/>
      <c r="NJP357" s="46"/>
      <c r="NJQ357" s="46"/>
      <c r="NJR357" s="46"/>
      <c r="NJS357" s="46"/>
      <c r="NJT357" s="46"/>
      <c r="NJU357" s="46"/>
      <c r="NJV357" s="46"/>
      <c r="NJW357" s="46"/>
      <c r="NJX357" s="46"/>
      <c r="NJY357" s="46"/>
      <c r="NJZ357" s="46"/>
      <c r="NKA357" s="46"/>
      <c r="NKB357" s="46"/>
      <c r="NKC357" s="46"/>
      <c r="NKD357" s="46"/>
      <c r="NKE357" s="46"/>
      <c r="NKF357" s="46"/>
      <c r="NKG357" s="46"/>
      <c r="NKH357" s="46"/>
      <c r="NKI357" s="46"/>
      <c r="NKJ357" s="46"/>
      <c r="NKK357" s="46"/>
      <c r="NKL357" s="46"/>
      <c r="NKM357" s="46"/>
      <c r="NKN357" s="46"/>
      <c r="NKO357" s="46"/>
      <c r="NKP357" s="46"/>
      <c r="NKQ357" s="46"/>
      <c r="NKR357" s="46"/>
      <c r="NKS357" s="46"/>
      <c r="NKT357" s="46"/>
      <c r="NKU357" s="46"/>
      <c r="NKV357" s="46"/>
      <c r="NKW357" s="46"/>
      <c r="NKX357" s="46"/>
      <c r="NKY357" s="46"/>
      <c r="NKZ357" s="46"/>
      <c r="NLA357" s="46"/>
      <c r="NLB357" s="46"/>
      <c r="NLC357" s="46"/>
      <c r="NLD357" s="46"/>
      <c r="NLE357" s="46"/>
      <c r="NLF357" s="46"/>
      <c r="NLG357" s="46"/>
      <c r="NLH357" s="46"/>
      <c r="NLI357" s="46"/>
      <c r="NLJ357" s="46"/>
      <c r="NLK357" s="46"/>
      <c r="NLL357" s="46"/>
      <c r="NLM357" s="46"/>
      <c r="NLN357" s="46"/>
      <c r="NLO357" s="46"/>
      <c r="NLP357" s="46"/>
      <c r="NLQ357" s="46"/>
      <c r="NLR357" s="46"/>
      <c r="NLS357" s="46"/>
      <c r="NLT357" s="46"/>
      <c r="NLU357" s="46"/>
      <c r="NLV357" s="46"/>
      <c r="NLW357" s="46"/>
      <c r="NLX357" s="46"/>
      <c r="NLY357" s="46"/>
      <c r="NLZ357" s="46"/>
      <c r="NMA357" s="46"/>
      <c r="NMB357" s="46"/>
      <c r="NMC357" s="46"/>
      <c r="NMD357" s="46"/>
      <c r="NME357" s="46"/>
      <c r="NMF357" s="46"/>
      <c r="NMG357" s="46"/>
      <c r="NMH357" s="46"/>
      <c r="NMI357" s="46"/>
      <c r="NMJ357" s="46"/>
      <c r="NMK357" s="46"/>
      <c r="NML357" s="46"/>
      <c r="NMM357" s="46"/>
      <c r="NMN357" s="46"/>
      <c r="NMO357" s="46"/>
      <c r="NMP357" s="46"/>
      <c r="NMQ357" s="46"/>
      <c r="NMR357" s="46"/>
      <c r="NMS357" s="46"/>
      <c r="NMT357" s="46"/>
      <c r="NMU357" s="46"/>
      <c r="NMV357" s="46"/>
      <c r="NMW357" s="46"/>
      <c r="NMX357" s="46"/>
      <c r="NMY357" s="46"/>
      <c r="NMZ357" s="46"/>
      <c r="NNA357" s="46"/>
      <c r="NNB357" s="46"/>
      <c r="NNC357" s="46"/>
      <c r="NND357" s="46"/>
      <c r="NNE357" s="46"/>
      <c r="NNF357" s="46"/>
      <c r="NNG357" s="46"/>
      <c r="NNH357" s="46"/>
      <c r="NNI357" s="46"/>
      <c r="NNJ357" s="46"/>
      <c r="NNK357" s="46"/>
      <c r="NNL357" s="46"/>
      <c r="NNM357" s="46"/>
      <c r="NNN357" s="46"/>
      <c r="NNO357" s="46"/>
      <c r="NNP357" s="46"/>
      <c r="NNQ357" s="46"/>
      <c r="NNR357" s="46"/>
      <c r="NNS357" s="46"/>
      <c r="NNT357" s="46"/>
      <c r="NNU357" s="46"/>
      <c r="NNV357" s="46"/>
      <c r="NNW357" s="46"/>
      <c r="NNX357" s="46"/>
      <c r="NNY357" s="46"/>
      <c r="NNZ357" s="46"/>
      <c r="NOA357" s="46"/>
      <c r="NOB357" s="46"/>
      <c r="NOC357" s="46"/>
      <c r="NOD357" s="46"/>
      <c r="NOE357" s="46"/>
      <c r="NOF357" s="46"/>
      <c r="NOG357" s="46"/>
      <c r="NOH357" s="46"/>
      <c r="NOI357" s="46"/>
      <c r="NOJ357" s="46"/>
      <c r="NOK357" s="46"/>
      <c r="NOL357" s="46"/>
      <c r="NOM357" s="46"/>
      <c r="NON357" s="46"/>
      <c r="NOO357" s="46"/>
      <c r="NOP357" s="46"/>
      <c r="NOQ357" s="46"/>
      <c r="NOR357" s="46"/>
      <c r="NOS357" s="46"/>
      <c r="NOT357" s="46"/>
      <c r="NOU357" s="46"/>
      <c r="NOV357" s="46"/>
      <c r="NOW357" s="46"/>
      <c r="NOX357" s="46"/>
      <c r="NOY357" s="46"/>
      <c r="NOZ357" s="46"/>
      <c r="NPA357" s="46"/>
      <c r="NPB357" s="46"/>
      <c r="NPC357" s="46"/>
      <c r="NPD357" s="46"/>
      <c r="NPE357" s="46"/>
      <c r="NPF357" s="46"/>
      <c r="NPG357" s="46"/>
      <c r="NPH357" s="46"/>
      <c r="NPI357" s="46"/>
      <c r="NPJ357" s="46"/>
      <c r="NPK357" s="46"/>
      <c r="NPL357" s="46"/>
      <c r="NPM357" s="46"/>
      <c r="NPN357" s="46"/>
      <c r="NPO357" s="46"/>
      <c r="NPP357" s="46"/>
      <c r="NPQ357" s="46"/>
      <c r="NPR357" s="46"/>
      <c r="NPS357" s="46"/>
      <c r="NPT357" s="46"/>
      <c r="NPU357" s="46"/>
      <c r="NPV357" s="46"/>
      <c r="NPW357" s="46"/>
      <c r="NPX357" s="46"/>
      <c r="NPY357" s="46"/>
      <c r="NPZ357" s="46"/>
      <c r="NQA357" s="46"/>
      <c r="NQB357" s="46"/>
      <c r="NQC357" s="46"/>
      <c r="NQD357" s="46"/>
      <c r="NQE357" s="46"/>
      <c r="NQF357" s="46"/>
      <c r="NQG357" s="46"/>
      <c r="NQH357" s="46"/>
      <c r="NQI357" s="46"/>
      <c r="NQJ357" s="46"/>
      <c r="NQK357" s="46"/>
      <c r="NQL357" s="46"/>
      <c r="NQM357" s="46"/>
      <c r="NQN357" s="46"/>
      <c r="NQO357" s="46"/>
      <c r="NQP357" s="46"/>
      <c r="NQQ357" s="46"/>
      <c r="NQR357" s="46"/>
      <c r="NQS357" s="46"/>
      <c r="NQT357" s="46"/>
      <c r="NQU357" s="46"/>
      <c r="NQV357" s="46"/>
      <c r="NQW357" s="46"/>
      <c r="NQX357" s="46"/>
      <c r="NQY357" s="46"/>
      <c r="NQZ357" s="46"/>
      <c r="NRA357" s="46"/>
      <c r="NRB357" s="46"/>
      <c r="NRC357" s="46"/>
      <c r="NRD357" s="46"/>
      <c r="NRE357" s="46"/>
      <c r="NRF357" s="46"/>
      <c r="NRG357" s="46"/>
      <c r="NRH357" s="46"/>
      <c r="NRI357" s="46"/>
      <c r="NRJ357" s="46"/>
      <c r="NRK357" s="46"/>
      <c r="NRL357" s="46"/>
      <c r="NRM357" s="46"/>
      <c r="NRN357" s="46"/>
      <c r="NRO357" s="46"/>
      <c r="NRP357" s="46"/>
      <c r="NRQ357" s="46"/>
      <c r="NRR357" s="46"/>
      <c r="NRS357" s="46"/>
      <c r="NRT357" s="46"/>
      <c r="NRU357" s="46"/>
      <c r="NRV357" s="46"/>
      <c r="NRW357" s="46"/>
      <c r="NRX357" s="46"/>
      <c r="NRY357" s="46"/>
      <c r="NRZ357" s="46"/>
      <c r="NSA357" s="46"/>
      <c r="NSB357" s="46"/>
      <c r="NSC357" s="46"/>
      <c r="NSD357" s="46"/>
      <c r="NSE357" s="46"/>
      <c r="NSF357" s="46"/>
      <c r="NSG357" s="46"/>
      <c r="NSH357" s="46"/>
      <c r="NSI357" s="46"/>
      <c r="NSJ357" s="46"/>
      <c r="NSK357" s="46"/>
      <c r="NSL357" s="46"/>
      <c r="NSM357" s="46"/>
      <c r="NSN357" s="46"/>
      <c r="NSO357" s="46"/>
      <c r="NSP357" s="46"/>
      <c r="NSQ357" s="46"/>
      <c r="NSR357" s="46"/>
      <c r="NSS357" s="46"/>
      <c r="NST357" s="46"/>
      <c r="NSU357" s="46"/>
      <c r="NSV357" s="46"/>
      <c r="NSW357" s="46"/>
      <c r="NSX357" s="46"/>
      <c r="NSY357" s="46"/>
      <c r="NSZ357" s="46"/>
      <c r="NTA357" s="46"/>
      <c r="NTB357" s="46"/>
      <c r="NTC357" s="46"/>
      <c r="NTD357" s="46"/>
      <c r="NTE357" s="46"/>
      <c r="NTF357" s="46"/>
      <c r="NTG357" s="46"/>
      <c r="NTH357" s="46"/>
      <c r="NTI357" s="46"/>
      <c r="NTJ357" s="46"/>
      <c r="NTK357" s="46"/>
      <c r="NTL357" s="46"/>
      <c r="NTM357" s="46"/>
      <c r="NTN357" s="46"/>
      <c r="NTO357" s="46"/>
      <c r="NTP357" s="46"/>
      <c r="NTQ357" s="46"/>
      <c r="NTR357" s="46"/>
      <c r="NTS357" s="46"/>
      <c r="NTT357" s="46"/>
      <c r="NTU357" s="46"/>
      <c r="NTV357" s="46"/>
      <c r="NTW357" s="46"/>
      <c r="NTX357" s="46"/>
      <c r="NTY357" s="46"/>
      <c r="NTZ357" s="46"/>
      <c r="NUA357" s="46"/>
      <c r="NUB357" s="46"/>
      <c r="NUC357" s="46"/>
      <c r="NUD357" s="46"/>
      <c r="NUE357" s="46"/>
      <c r="NUF357" s="46"/>
      <c r="NUG357" s="46"/>
      <c r="NUH357" s="46"/>
      <c r="NUI357" s="46"/>
      <c r="NUJ357" s="46"/>
      <c r="NUK357" s="46"/>
      <c r="NUL357" s="46"/>
      <c r="NUM357" s="46"/>
      <c r="NUN357" s="46"/>
      <c r="NUO357" s="46"/>
      <c r="NUP357" s="46"/>
      <c r="NUQ357" s="46"/>
      <c r="NUR357" s="46"/>
      <c r="NUS357" s="46"/>
      <c r="NUT357" s="46"/>
      <c r="NUU357" s="46"/>
      <c r="NUV357" s="46"/>
      <c r="NUW357" s="46"/>
      <c r="NUX357" s="46"/>
      <c r="NUY357" s="46"/>
      <c r="NUZ357" s="46"/>
      <c r="NVA357" s="46"/>
      <c r="NVB357" s="46"/>
      <c r="NVC357" s="46"/>
      <c r="NVD357" s="46"/>
      <c r="NVE357" s="46"/>
      <c r="NVF357" s="46"/>
      <c r="NVG357" s="46"/>
      <c r="NVH357" s="46"/>
      <c r="NVI357" s="46"/>
      <c r="NVJ357" s="46"/>
      <c r="NVK357" s="46"/>
      <c r="NVL357" s="46"/>
      <c r="NVM357" s="46"/>
      <c r="NVN357" s="46"/>
      <c r="NVO357" s="46"/>
      <c r="NVP357" s="46"/>
      <c r="NVQ357" s="46"/>
      <c r="NVR357" s="46"/>
      <c r="NVS357" s="46"/>
      <c r="NVT357" s="46"/>
      <c r="NVU357" s="46"/>
      <c r="NVV357" s="46"/>
      <c r="NVW357" s="46"/>
      <c r="NVX357" s="46"/>
      <c r="NVY357" s="46"/>
      <c r="NVZ357" s="46"/>
      <c r="NWA357" s="46"/>
      <c r="NWB357" s="46"/>
      <c r="NWC357" s="46"/>
      <c r="NWD357" s="46"/>
      <c r="NWE357" s="46"/>
      <c r="NWF357" s="46"/>
      <c r="NWG357" s="46"/>
      <c r="NWH357" s="46"/>
      <c r="NWI357" s="46"/>
      <c r="NWJ357" s="46"/>
      <c r="NWK357" s="46"/>
      <c r="NWL357" s="46"/>
      <c r="NWM357" s="46"/>
      <c r="NWN357" s="46"/>
      <c r="NWO357" s="46"/>
      <c r="NWP357" s="46"/>
      <c r="NWQ357" s="46"/>
      <c r="NWR357" s="46"/>
      <c r="NWS357" s="46"/>
      <c r="NWT357" s="46"/>
      <c r="NWU357" s="46"/>
      <c r="NWV357" s="46"/>
      <c r="NWW357" s="46"/>
      <c r="NWX357" s="46"/>
      <c r="NWY357" s="46"/>
      <c r="NWZ357" s="46"/>
      <c r="NXA357" s="46"/>
      <c r="NXB357" s="46"/>
      <c r="NXC357" s="46"/>
      <c r="NXD357" s="46"/>
      <c r="NXE357" s="46"/>
      <c r="NXF357" s="46"/>
      <c r="NXG357" s="46"/>
      <c r="NXH357" s="46"/>
      <c r="NXI357" s="46"/>
      <c r="NXJ357" s="46"/>
      <c r="NXK357" s="46"/>
      <c r="NXL357" s="46"/>
      <c r="NXM357" s="46"/>
      <c r="NXN357" s="46"/>
      <c r="NXO357" s="46"/>
      <c r="NXP357" s="46"/>
      <c r="NXQ357" s="46"/>
      <c r="NXR357" s="46"/>
      <c r="NXS357" s="46"/>
      <c r="NXT357" s="46"/>
      <c r="NXU357" s="46"/>
      <c r="NXV357" s="46"/>
      <c r="NXW357" s="46"/>
      <c r="NXX357" s="46"/>
      <c r="NXY357" s="46"/>
      <c r="NXZ357" s="46"/>
      <c r="NYA357" s="46"/>
      <c r="NYB357" s="46"/>
      <c r="NYC357" s="46"/>
      <c r="NYD357" s="46"/>
      <c r="NYE357" s="46"/>
      <c r="NYF357" s="46"/>
      <c r="NYG357" s="46"/>
      <c r="NYH357" s="46"/>
      <c r="NYI357" s="46"/>
      <c r="NYJ357" s="46"/>
      <c r="NYK357" s="46"/>
      <c r="NYL357" s="46"/>
      <c r="NYM357" s="46"/>
      <c r="NYN357" s="46"/>
      <c r="NYO357" s="46"/>
      <c r="NYP357" s="46"/>
      <c r="NYQ357" s="46"/>
      <c r="NYR357" s="46"/>
      <c r="NYS357" s="46"/>
      <c r="NYT357" s="46"/>
      <c r="NYU357" s="46"/>
      <c r="NYV357" s="46"/>
      <c r="NYW357" s="46"/>
      <c r="NYX357" s="46"/>
      <c r="NYY357" s="46"/>
      <c r="NYZ357" s="46"/>
      <c r="NZA357" s="46"/>
      <c r="NZB357" s="46"/>
      <c r="NZC357" s="46"/>
      <c r="NZD357" s="46"/>
      <c r="NZE357" s="46"/>
      <c r="NZF357" s="46"/>
      <c r="NZG357" s="46"/>
      <c r="NZH357" s="46"/>
      <c r="NZI357" s="46"/>
      <c r="NZJ357" s="46"/>
      <c r="NZK357" s="46"/>
      <c r="NZL357" s="46"/>
      <c r="NZM357" s="46"/>
      <c r="NZN357" s="46"/>
      <c r="NZO357" s="46"/>
      <c r="NZP357" s="46"/>
      <c r="NZQ357" s="46"/>
      <c r="NZR357" s="46"/>
      <c r="NZS357" s="46"/>
      <c r="NZT357" s="46"/>
      <c r="NZU357" s="46"/>
      <c r="NZV357" s="46"/>
      <c r="NZW357" s="46"/>
      <c r="NZX357" s="46"/>
      <c r="NZY357" s="46"/>
      <c r="NZZ357" s="46"/>
      <c r="OAA357" s="46"/>
      <c r="OAB357" s="46"/>
      <c r="OAC357" s="46"/>
      <c r="OAD357" s="46"/>
      <c r="OAE357" s="46"/>
      <c r="OAF357" s="46"/>
      <c r="OAG357" s="46"/>
      <c r="OAH357" s="46"/>
      <c r="OAI357" s="46"/>
      <c r="OAJ357" s="46"/>
      <c r="OAK357" s="46"/>
      <c r="OAL357" s="46"/>
      <c r="OAM357" s="46"/>
      <c r="OAN357" s="46"/>
      <c r="OAO357" s="46"/>
      <c r="OAP357" s="46"/>
      <c r="OAQ357" s="46"/>
      <c r="OAR357" s="46"/>
      <c r="OAS357" s="46"/>
      <c r="OAT357" s="46"/>
      <c r="OAU357" s="46"/>
      <c r="OAV357" s="46"/>
      <c r="OAW357" s="46"/>
      <c r="OAX357" s="46"/>
      <c r="OAY357" s="46"/>
      <c r="OAZ357" s="46"/>
      <c r="OBA357" s="46"/>
      <c r="OBB357" s="46"/>
      <c r="OBC357" s="46"/>
      <c r="OBD357" s="46"/>
      <c r="OBE357" s="46"/>
      <c r="OBF357" s="46"/>
      <c r="OBG357" s="46"/>
      <c r="OBH357" s="46"/>
      <c r="OBI357" s="46"/>
      <c r="OBJ357" s="46"/>
      <c r="OBK357" s="46"/>
      <c r="OBL357" s="46"/>
      <c r="OBM357" s="46"/>
      <c r="OBN357" s="46"/>
      <c r="OBO357" s="46"/>
      <c r="OBP357" s="46"/>
      <c r="OBQ357" s="46"/>
      <c r="OBR357" s="46"/>
      <c r="OBS357" s="46"/>
      <c r="OBT357" s="46"/>
      <c r="OBU357" s="46"/>
      <c r="OBV357" s="46"/>
      <c r="OBW357" s="46"/>
      <c r="OBX357" s="46"/>
      <c r="OBY357" s="46"/>
      <c r="OBZ357" s="46"/>
      <c r="OCA357" s="46"/>
      <c r="OCB357" s="46"/>
      <c r="OCC357" s="46"/>
      <c r="OCD357" s="46"/>
      <c r="OCE357" s="46"/>
      <c r="OCF357" s="46"/>
      <c r="OCG357" s="46"/>
      <c r="OCH357" s="46"/>
      <c r="OCI357" s="46"/>
      <c r="OCJ357" s="46"/>
      <c r="OCK357" s="46"/>
      <c r="OCL357" s="46"/>
      <c r="OCM357" s="46"/>
      <c r="OCN357" s="46"/>
      <c r="OCO357" s="46"/>
      <c r="OCP357" s="46"/>
      <c r="OCQ357" s="46"/>
      <c r="OCR357" s="46"/>
      <c r="OCS357" s="46"/>
      <c r="OCT357" s="46"/>
      <c r="OCU357" s="46"/>
      <c r="OCV357" s="46"/>
      <c r="OCW357" s="46"/>
      <c r="OCX357" s="46"/>
      <c r="OCY357" s="46"/>
      <c r="OCZ357" s="46"/>
      <c r="ODA357" s="46"/>
      <c r="ODB357" s="46"/>
      <c r="ODC357" s="46"/>
      <c r="ODD357" s="46"/>
      <c r="ODE357" s="46"/>
      <c r="ODF357" s="46"/>
      <c r="ODG357" s="46"/>
      <c r="ODH357" s="46"/>
      <c r="ODI357" s="46"/>
      <c r="ODJ357" s="46"/>
      <c r="ODK357" s="46"/>
      <c r="ODL357" s="46"/>
      <c r="ODM357" s="46"/>
      <c r="ODN357" s="46"/>
      <c r="ODO357" s="46"/>
      <c r="ODP357" s="46"/>
      <c r="ODQ357" s="46"/>
      <c r="ODR357" s="46"/>
      <c r="ODS357" s="46"/>
      <c r="ODT357" s="46"/>
      <c r="ODU357" s="46"/>
      <c r="ODV357" s="46"/>
      <c r="ODW357" s="46"/>
      <c r="ODX357" s="46"/>
      <c r="ODY357" s="46"/>
      <c r="ODZ357" s="46"/>
      <c r="OEA357" s="46"/>
      <c r="OEB357" s="46"/>
      <c r="OEC357" s="46"/>
      <c r="OED357" s="46"/>
      <c r="OEE357" s="46"/>
      <c r="OEF357" s="46"/>
      <c r="OEG357" s="46"/>
      <c r="OEH357" s="46"/>
      <c r="OEI357" s="46"/>
      <c r="OEJ357" s="46"/>
      <c r="OEK357" s="46"/>
      <c r="OEL357" s="46"/>
      <c r="OEM357" s="46"/>
      <c r="OEN357" s="46"/>
      <c r="OEO357" s="46"/>
      <c r="OEP357" s="46"/>
      <c r="OEQ357" s="46"/>
      <c r="OER357" s="46"/>
      <c r="OES357" s="46"/>
      <c r="OET357" s="46"/>
      <c r="OEU357" s="46"/>
      <c r="OEV357" s="46"/>
      <c r="OEW357" s="46"/>
      <c r="OEX357" s="46"/>
      <c r="OEY357" s="46"/>
      <c r="OEZ357" s="46"/>
      <c r="OFA357" s="46"/>
      <c r="OFB357" s="46"/>
      <c r="OFC357" s="46"/>
      <c r="OFD357" s="46"/>
      <c r="OFE357" s="46"/>
      <c r="OFF357" s="46"/>
      <c r="OFG357" s="46"/>
      <c r="OFH357" s="46"/>
      <c r="OFI357" s="46"/>
      <c r="OFJ357" s="46"/>
      <c r="OFK357" s="46"/>
      <c r="OFL357" s="46"/>
      <c r="OFM357" s="46"/>
      <c r="OFN357" s="46"/>
      <c r="OFO357" s="46"/>
      <c r="OFP357" s="46"/>
      <c r="OFQ357" s="46"/>
      <c r="OFR357" s="46"/>
      <c r="OFS357" s="46"/>
      <c r="OFT357" s="46"/>
      <c r="OFU357" s="46"/>
      <c r="OFV357" s="46"/>
      <c r="OFW357" s="46"/>
      <c r="OFX357" s="46"/>
      <c r="OFY357" s="46"/>
      <c r="OFZ357" s="46"/>
      <c r="OGA357" s="46"/>
      <c r="OGB357" s="46"/>
      <c r="OGC357" s="46"/>
      <c r="OGD357" s="46"/>
      <c r="OGE357" s="46"/>
      <c r="OGF357" s="46"/>
      <c r="OGG357" s="46"/>
      <c r="OGH357" s="46"/>
      <c r="OGI357" s="46"/>
      <c r="OGJ357" s="46"/>
      <c r="OGK357" s="46"/>
      <c r="OGL357" s="46"/>
      <c r="OGM357" s="46"/>
      <c r="OGN357" s="46"/>
      <c r="OGO357" s="46"/>
      <c r="OGP357" s="46"/>
      <c r="OGQ357" s="46"/>
      <c r="OGR357" s="46"/>
      <c r="OGS357" s="46"/>
      <c r="OGT357" s="46"/>
      <c r="OGU357" s="46"/>
      <c r="OGV357" s="46"/>
      <c r="OGW357" s="46"/>
      <c r="OGX357" s="46"/>
      <c r="OGY357" s="46"/>
      <c r="OGZ357" s="46"/>
      <c r="OHA357" s="46"/>
      <c r="OHB357" s="46"/>
      <c r="OHC357" s="46"/>
      <c r="OHD357" s="46"/>
      <c r="OHE357" s="46"/>
      <c r="OHF357" s="46"/>
      <c r="OHG357" s="46"/>
      <c r="OHH357" s="46"/>
      <c r="OHI357" s="46"/>
      <c r="OHJ357" s="46"/>
      <c r="OHK357" s="46"/>
      <c r="OHL357" s="46"/>
      <c r="OHM357" s="46"/>
      <c r="OHN357" s="46"/>
      <c r="OHO357" s="46"/>
      <c r="OHP357" s="46"/>
      <c r="OHQ357" s="46"/>
      <c r="OHR357" s="46"/>
      <c r="OHS357" s="46"/>
      <c r="OHT357" s="46"/>
      <c r="OHU357" s="46"/>
      <c r="OHV357" s="46"/>
      <c r="OHW357" s="46"/>
      <c r="OHX357" s="46"/>
      <c r="OHY357" s="46"/>
      <c r="OHZ357" s="46"/>
      <c r="OIA357" s="46"/>
      <c r="OIB357" s="46"/>
      <c r="OIC357" s="46"/>
      <c r="OID357" s="46"/>
      <c r="OIE357" s="46"/>
      <c r="OIF357" s="46"/>
      <c r="OIG357" s="46"/>
      <c r="OIH357" s="46"/>
      <c r="OII357" s="46"/>
      <c r="OIJ357" s="46"/>
      <c r="OIK357" s="46"/>
      <c r="OIL357" s="46"/>
      <c r="OIM357" s="46"/>
      <c r="OIN357" s="46"/>
      <c r="OIO357" s="46"/>
      <c r="OIP357" s="46"/>
      <c r="OIQ357" s="46"/>
      <c r="OIR357" s="46"/>
      <c r="OIS357" s="46"/>
      <c r="OIT357" s="46"/>
      <c r="OIU357" s="46"/>
      <c r="OIV357" s="46"/>
      <c r="OIW357" s="46"/>
      <c r="OIX357" s="46"/>
      <c r="OIY357" s="46"/>
      <c r="OIZ357" s="46"/>
      <c r="OJA357" s="46"/>
      <c r="OJB357" s="46"/>
      <c r="OJC357" s="46"/>
      <c r="OJD357" s="46"/>
      <c r="OJE357" s="46"/>
      <c r="OJF357" s="46"/>
      <c r="OJG357" s="46"/>
      <c r="OJH357" s="46"/>
      <c r="OJI357" s="46"/>
      <c r="OJJ357" s="46"/>
      <c r="OJK357" s="46"/>
      <c r="OJL357" s="46"/>
      <c r="OJM357" s="46"/>
      <c r="OJN357" s="46"/>
      <c r="OJO357" s="46"/>
      <c r="OJP357" s="46"/>
      <c r="OJQ357" s="46"/>
      <c r="OJR357" s="46"/>
      <c r="OJS357" s="46"/>
      <c r="OJT357" s="46"/>
      <c r="OJU357" s="46"/>
      <c r="OJV357" s="46"/>
      <c r="OJW357" s="46"/>
      <c r="OJX357" s="46"/>
      <c r="OJY357" s="46"/>
      <c r="OJZ357" s="46"/>
      <c r="OKA357" s="46"/>
      <c r="OKB357" s="46"/>
      <c r="OKC357" s="46"/>
      <c r="OKD357" s="46"/>
      <c r="OKE357" s="46"/>
      <c r="OKF357" s="46"/>
      <c r="OKG357" s="46"/>
      <c r="OKH357" s="46"/>
      <c r="OKI357" s="46"/>
      <c r="OKJ357" s="46"/>
      <c r="OKK357" s="46"/>
      <c r="OKL357" s="46"/>
      <c r="OKM357" s="46"/>
      <c r="OKN357" s="46"/>
      <c r="OKO357" s="46"/>
      <c r="OKP357" s="46"/>
      <c r="OKQ357" s="46"/>
      <c r="OKR357" s="46"/>
      <c r="OKS357" s="46"/>
      <c r="OKT357" s="46"/>
      <c r="OKU357" s="46"/>
      <c r="OKV357" s="46"/>
      <c r="OKW357" s="46"/>
      <c r="OKX357" s="46"/>
      <c r="OKY357" s="46"/>
      <c r="OKZ357" s="46"/>
      <c r="OLA357" s="46"/>
      <c r="OLB357" s="46"/>
      <c r="OLC357" s="46"/>
      <c r="OLD357" s="46"/>
      <c r="OLE357" s="46"/>
      <c r="OLF357" s="46"/>
      <c r="OLG357" s="46"/>
      <c r="OLH357" s="46"/>
      <c r="OLI357" s="46"/>
      <c r="OLJ357" s="46"/>
      <c r="OLK357" s="46"/>
      <c r="OLL357" s="46"/>
      <c r="OLM357" s="46"/>
      <c r="OLN357" s="46"/>
      <c r="OLO357" s="46"/>
      <c r="OLP357" s="46"/>
      <c r="OLQ357" s="46"/>
      <c r="OLR357" s="46"/>
      <c r="OLS357" s="46"/>
      <c r="OLT357" s="46"/>
      <c r="OLU357" s="46"/>
      <c r="OLV357" s="46"/>
      <c r="OLW357" s="46"/>
      <c r="OLX357" s="46"/>
      <c r="OLY357" s="46"/>
      <c r="OLZ357" s="46"/>
      <c r="OMA357" s="46"/>
      <c r="OMB357" s="46"/>
      <c r="OMC357" s="46"/>
      <c r="OMD357" s="46"/>
      <c r="OME357" s="46"/>
      <c r="OMF357" s="46"/>
      <c r="OMG357" s="46"/>
      <c r="OMH357" s="46"/>
      <c r="OMI357" s="46"/>
      <c r="OMJ357" s="46"/>
      <c r="OMK357" s="46"/>
      <c r="OML357" s="46"/>
      <c r="OMM357" s="46"/>
      <c r="OMN357" s="46"/>
      <c r="OMO357" s="46"/>
      <c r="OMP357" s="46"/>
      <c r="OMQ357" s="46"/>
      <c r="OMR357" s="46"/>
      <c r="OMS357" s="46"/>
      <c r="OMT357" s="46"/>
      <c r="OMU357" s="46"/>
      <c r="OMV357" s="46"/>
      <c r="OMW357" s="46"/>
      <c r="OMX357" s="46"/>
      <c r="OMY357" s="46"/>
      <c r="OMZ357" s="46"/>
      <c r="ONA357" s="46"/>
      <c r="ONB357" s="46"/>
      <c r="ONC357" s="46"/>
      <c r="OND357" s="46"/>
      <c r="ONE357" s="46"/>
      <c r="ONF357" s="46"/>
      <c r="ONG357" s="46"/>
      <c r="ONH357" s="46"/>
      <c r="ONI357" s="46"/>
      <c r="ONJ357" s="46"/>
      <c r="ONK357" s="46"/>
      <c r="ONL357" s="46"/>
      <c r="ONM357" s="46"/>
      <c r="ONN357" s="46"/>
      <c r="ONO357" s="46"/>
      <c r="ONP357" s="46"/>
      <c r="ONQ357" s="46"/>
      <c r="ONR357" s="46"/>
      <c r="ONS357" s="46"/>
      <c r="ONT357" s="46"/>
      <c r="ONU357" s="46"/>
      <c r="ONV357" s="46"/>
      <c r="ONW357" s="46"/>
      <c r="ONX357" s="46"/>
      <c r="ONY357" s="46"/>
      <c r="ONZ357" s="46"/>
      <c r="OOA357" s="46"/>
      <c r="OOB357" s="46"/>
      <c r="OOC357" s="46"/>
      <c r="OOD357" s="46"/>
      <c r="OOE357" s="46"/>
      <c r="OOF357" s="46"/>
      <c r="OOG357" s="46"/>
      <c r="OOH357" s="46"/>
      <c r="OOI357" s="46"/>
      <c r="OOJ357" s="46"/>
      <c r="OOK357" s="46"/>
      <c r="OOL357" s="46"/>
      <c r="OOM357" s="46"/>
      <c r="OON357" s="46"/>
      <c r="OOO357" s="46"/>
      <c r="OOP357" s="46"/>
      <c r="OOQ357" s="46"/>
      <c r="OOR357" s="46"/>
      <c r="OOS357" s="46"/>
      <c r="OOT357" s="46"/>
      <c r="OOU357" s="46"/>
      <c r="OOV357" s="46"/>
      <c r="OOW357" s="46"/>
      <c r="OOX357" s="46"/>
      <c r="OOY357" s="46"/>
      <c r="OOZ357" s="46"/>
      <c r="OPA357" s="46"/>
      <c r="OPB357" s="46"/>
      <c r="OPC357" s="46"/>
      <c r="OPD357" s="46"/>
      <c r="OPE357" s="46"/>
      <c r="OPF357" s="46"/>
      <c r="OPG357" s="46"/>
      <c r="OPH357" s="46"/>
      <c r="OPI357" s="46"/>
      <c r="OPJ357" s="46"/>
      <c r="OPK357" s="46"/>
      <c r="OPL357" s="46"/>
      <c r="OPM357" s="46"/>
      <c r="OPN357" s="46"/>
      <c r="OPO357" s="46"/>
      <c r="OPP357" s="46"/>
      <c r="OPQ357" s="46"/>
      <c r="OPR357" s="46"/>
      <c r="OPS357" s="46"/>
      <c r="OPT357" s="46"/>
      <c r="OPU357" s="46"/>
      <c r="OPV357" s="46"/>
      <c r="OPW357" s="46"/>
      <c r="OPX357" s="46"/>
      <c r="OPY357" s="46"/>
      <c r="OPZ357" s="46"/>
      <c r="OQA357" s="46"/>
      <c r="OQB357" s="46"/>
      <c r="OQC357" s="46"/>
      <c r="OQD357" s="46"/>
      <c r="OQE357" s="46"/>
      <c r="OQF357" s="46"/>
      <c r="OQG357" s="46"/>
      <c r="OQH357" s="46"/>
      <c r="OQI357" s="46"/>
      <c r="OQJ357" s="46"/>
      <c r="OQK357" s="46"/>
      <c r="OQL357" s="46"/>
      <c r="OQM357" s="46"/>
      <c r="OQN357" s="46"/>
      <c r="OQO357" s="46"/>
      <c r="OQP357" s="46"/>
      <c r="OQQ357" s="46"/>
      <c r="OQR357" s="46"/>
      <c r="OQS357" s="46"/>
      <c r="OQT357" s="46"/>
      <c r="OQU357" s="46"/>
      <c r="OQV357" s="46"/>
      <c r="OQW357" s="46"/>
      <c r="OQX357" s="46"/>
      <c r="OQY357" s="46"/>
      <c r="OQZ357" s="46"/>
      <c r="ORA357" s="46"/>
      <c r="ORB357" s="46"/>
      <c r="ORC357" s="46"/>
      <c r="ORD357" s="46"/>
      <c r="ORE357" s="46"/>
      <c r="ORF357" s="46"/>
      <c r="ORG357" s="46"/>
      <c r="ORH357" s="46"/>
      <c r="ORI357" s="46"/>
      <c r="ORJ357" s="46"/>
      <c r="ORK357" s="46"/>
      <c r="ORL357" s="46"/>
      <c r="ORM357" s="46"/>
      <c r="ORN357" s="46"/>
      <c r="ORO357" s="46"/>
      <c r="ORP357" s="46"/>
      <c r="ORQ357" s="46"/>
      <c r="ORR357" s="46"/>
      <c r="ORS357" s="46"/>
      <c r="ORT357" s="46"/>
      <c r="ORU357" s="46"/>
      <c r="ORV357" s="46"/>
      <c r="ORW357" s="46"/>
      <c r="ORX357" s="46"/>
      <c r="ORY357" s="46"/>
      <c r="ORZ357" s="46"/>
      <c r="OSA357" s="46"/>
      <c r="OSB357" s="46"/>
      <c r="OSC357" s="46"/>
      <c r="OSD357" s="46"/>
      <c r="OSE357" s="46"/>
      <c r="OSF357" s="46"/>
      <c r="OSG357" s="46"/>
      <c r="OSH357" s="46"/>
      <c r="OSI357" s="46"/>
      <c r="OSJ357" s="46"/>
      <c r="OSK357" s="46"/>
      <c r="OSL357" s="46"/>
      <c r="OSM357" s="46"/>
      <c r="OSN357" s="46"/>
      <c r="OSO357" s="46"/>
      <c r="OSP357" s="46"/>
      <c r="OSQ357" s="46"/>
      <c r="OSR357" s="46"/>
      <c r="OSS357" s="46"/>
      <c r="OST357" s="46"/>
      <c r="OSU357" s="46"/>
      <c r="OSV357" s="46"/>
      <c r="OSW357" s="46"/>
      <c r="OSX357" s="46"/>
      <c r="OSY357" s="46"/>
      <c r="OSZ357" s="46"/>
      <c r="OTA357" s="46"/>
      <c r="OTB357" s="46"/>
      <c r="OTC357" s="46"/>
      <c r="OTD357" s="46"/>
      <c r="OTE357" s="46"/>
      <c r="OTF357" s="46"/>
      <c r="OTG357" s="46"/>
      <c r="OTH357" s="46"/>
      <c r="OTI357" s="46"/>
      <c r="OTJ357" s="46"/>
      <c r="OTK357" s="46"/>
      <c r="OTL357" s="46"/>
      <c r="OTM357" s="46"/>
      <c r="OTN357" s="46"/>
      <c r="OTO357" s="46"/>
      <c r="OTP357" s="46"/>
      <c r="OTQ357" s="46"/>
      <c r="OTR357" s="46"/>
      <c r="OTS357" s="46"/>
      <c r="OTT357" s="46"/>
      <c r="OTU357" s="46"/>
      <c r="OTV357" s="46"/>
      <c r="OTW357" s="46"/>
      <c r="OTX357" s="46"/>
      <c r="OTY357" s="46"/>
      <c r="OTZ357" s="46"/>
      <c r="OUA357" s="46"/>
      <c r="OUB357" s="46"/>
      <c r="OUC357" s="46"/>
      <c r="OUD357" s="46"/>
      <c r="OUE357" s="46"/>
      <c r="OUF357" s="46"/>
      <c r="OUG357" s="46"/>
      <c r="OUH357" s="46"/>
      <c r="OUI357" s="46"/>
      <c r="OUJ357" s="46"/>
      <c r="OUK357" s="46"/>
      <c r="OUL357" s="46"/>
      <c r="OUM357" s="46"/>
      <c r="OUN357" s="46"/>
      <c r="OUO357" s="46"/>
      <c r="OUP357" s="46"/>
      <c r="OUQ357" s="46"/>
      <c r="OUR357" s="46"/>
      <c r="OUS357" s="46"/>
      <c r="OUT357" s="46"/>
      <c r="OUU357" s="46"/>
      <c r="OUV357" s="46"/>
      <c r="OUW357" s="46"/>
      <c r="OUX357" s="46"/>
      <c r="OUY357" s="46"/>
      <c r="OUZ357" s="46"/>
      <c r="OVA357" s="46"/>
      <c r="OVB357" s="46"/>
      <c r="OVC357" s="46"/>
      <c r="OVD357" s="46"/>
      <c r="OVE357" s="46"/>
      <c r="OVF357" s="46"/>
      <c r="OVG357" s="46"/>
      <c r="OVH357" s="46"/>
      <c r="OVI357" s="46"/>
      <c r="OVJ357" s="46"/>
      <c r="OVK357" s="46"/>
      <c r="OVL357" s="46"/>
      <c r="OVM357" s="46"/>
      <c r="OVN357" s="46"/>
      <c r="OVO357" s="46"/>
      <c r="OVP357" s="46"/>
      <c r="OVQ357" s="46"/>
      <c r="OVR357" s="46"/>
      <c r="OVS357" s="46"/>
      <c r="OVT357" s="46"/>
      <c r="OVU357" s="46"/>
      <c r="OVV357" s="46"/>
      <c r="OVW357" s="46"/>
      <c r="OVX357" s="46"/>
      <c r="OVY357" s="46"/>
      <c r="OVZ357" s="46"/>
      <c r="OWA357" s="46"/>
      <c r="OWB357" s="46"/>
      <c r="OWC357" s="46"/>
      <c r="OWD357" s="46"/>
      <c r="OWE357" s="46"/>
      <c r="OWF357" s="46"/>
      <c r="OWG357" s="46"/>
      <c r="OWH357" s="46"/>
      <c r="OWI357" s="46"/>
      <c r="OWJ357" s="46"/>
      <c r="OWK357" s="46"/>
      <c r="OWL357" s="46"/>
      <c r="OWM357" s="46"/>
      <c r="OWN357" s="46"/>
      <c r="OWO357" s="46"/>
      <c r="OWP357" s="46"/>
      <c r="OWQ357" s="46"/>
      <c r="OWR357" s="46"/>
      <c r="OWS357" s="46"/>
      <c r="OWT357" s="46"/>
      <c r="OWU357" s="46"/>
      <c r="OWV357" s="46"/>
      <c r="OWW357" s="46"/>
      <c r="OWX357" s="46"/>
      <c r="OWY357" s="46"/>
      <c r="OWZ357" s="46"/>
      <c r="OXA357" s="46"/>
      <c r="OXB357" s="46"/>
      <c r="OXC357" s="46"/>
      <c r="OXD357" s="46"/>
      <c r="OXE357" s="46"/>
      <c r="OXF357" s="46"/>
      <c r="OXG357" s="46"/>
      <c r="OXH357" s="46"/>
      <c r="OXI357" s="46"/>
      <c r="OXJ357" s="46"/>
      <c r="OXK357" s="46"/>
      <c r="OXL357" s="46"/>
      <c r="OXM357" s="46"/>
      <c r="OXN357" s="46"/>
      <c r="OXO357" s="46"/>
      <c r="OXP357" s="46"/>
      <c r="OXQ357" s="46"/>
      <c r="OXR357" s="46"/>
      <c r="OXS357" s="46"/>
      <c r="OXT357" s="46"/>
      <c r="OXU357" s="46"/>
      <c r="OXV357" s="46"/>
      <c r="OXW357" s="46"/>
      <c r="OXX357" s="46"/>
      <c r="OXY357" s="46"/>
      <c r="OXZ357" s="46"/>
      <c r="OYA357" s="46"/>
      <c r="OYB357" s="46"/>
      <c r="OYC357" s="46"/>
      <c r="OYD357" s="46"/>
      <c r="OYE357" s="46"/>
      <c r="OYF357" s="46"/>
      <c r="OYG357" s="46"/>
      <c r="OYH357" s="46"/>
      <c r="OYI357" s="46"/>
      <c r="OYJ357" s="46"/>
      <c r="OYK357" s="46"/>
      <c r="OYL357" s="46"/>
      <c r="OYM357" s="46"/>
      <c r="OYN357" s="46"/>
      <c r="OYO357" s="46"/>
      <c r="OYP357" s="46"/>
      <c r="OYQ357" s="46"/>
      <c r="OYR357" s="46"/>
      <c r="OYS357" s="46"/>
      <c r="OYT357" s="46"/>
      <c r="OYU357" s="46"/>
      <c r="OYV357" s="46"/>
      <c r="OYW357" s="46"/>
      <c r="OYX357" s="46"/>
      <c r="OYY357" s="46"/>
      <c r="OYZ357" s="46"/>
      <c r="OZA357" s="46"/>
      <c r="OZB357" s="46"/>
      <c r="OZC357" s="46"/>
      <c r="OZD357" s="46"/>
      <c r="OZE357" s="46"/>
      <c r="OZF357" s="46"/>
      <c r="OZG357" s="46"/>
      <c r="OZH357" s="46"/>
      <c r="OZI357" s="46"/>
      <c r="OZJ357" s="46"/>
      <c r="OZK357" s="46"/>
      <c r="OZL357" s="46"/>
      <c r="OZM357" s="46"/>
      <c r="OZN357" s="46"/>
      <c r="OZO357" s="46"/>
      <c r="OZP357" s="46"/>
      <c r="OZQ357" s="46"/>
      <c r="OZR357" s="46"/>
      <c r="OZS357" s="46"/>
      <c r="OZT357" s="46"/>
      <c r="OZU357" s="46"/>
      <c r="OZV357" s="46"/>
      <c r="OZW357" s="46"/>
      <c r="OZX357" s="46"/>
      <c r="OZY357" s="46"/>
      <c r="OZZ357" s="46"/>
      <c r="PAA357" s="46"/>
      <c r="PAB357" s="46"/>
      <c r="PAC357" s="46"/>
      <c r="PAD357" s="46"/>
      <c r="PAE357" s="46"/>
      <c r="PAF357" s="46"/>
      <c r="PAG357" s="46"/>
      <c r="PAH357" s="46"/>
      <c r="PAI357" s="46"/>
      <c r="PAJ357" s="46"/>
      <c r="PAK357" s="46"/>
      <c r="PAL357" s="46"/>
      <c r="PAM357" s="46"/>
      <c r="PAN357" s="46"/>
      <c r="PAO357" s="46"/>
      <c r="PAP357" s="46"/>
      <c r="PAQ357" s="46"/>
      <c r="PAR357" s="46"/>
      <c r="PAS357" s="46"/>
      <c r="PAT357" s="46"/>
      <c r="PAU357" s="46"/>
      <c r="PAV357" s="46"/>
      <c r="PAW357" s="46"/>
      <c r="PAX357" s="46"/>
      <c r="PAY357" s="46"/>
      <c r="PAZ357" s="46"/>
      <c r="PBA357" s="46"/>
      <c r="PBB357" s="46"/>
      <c r="PBC357" s="46"/>
      <c r="PBD357" s="46"/>
      <c r="PBE357" s="46"/>
      <c r="PBF357" s="46"/>
      <c r="PBG357" s="46"/>
      <c r="PBH357" s="46"/>
      <c r="PBI357" s="46"/>
      <c r="PBJ357" s="46"/>
      <c r="PBK357" s="46"/>
      <c r="PBL357" s="46"/>
      <c r="PBM357" s="46"/>
      <c r="PBN357" s="46"/>
      <c r="PBO357" s="46"/>
      <c r="PBP357" s="46"/>
      <c r="PBQ357" s="46"/>
      <c r="PBR357" s="46"/>
      <c r="PBS357" s="46"/>
      <c r="PBT357" s="46"/>
      <c r="PBU357" s="46"/>
      <c r="PBV357" s="46"/>
      <c r="PBW357" s="46"/>
      <c r="PBX357" s="46"/>
      <c r="PBY357" s="46"/>
      <c r="PBZ357" s="46"/>
      <c r="PCA357" s="46"/>
      <c r="PCB357" s="46"/>
      <c r="PCC357" s="46"/>
      <c r="PCD357" s="46"/>
      <c r="PCE357" s="46"/>
      <c r="PCF357" s="46"/>
      <c r="PCG357" s="46"/>
      <c r="PCH357" s="46"/>
      <c r="PCI357" s="46"/>
      <c r="PCJ357" s="46"/>
      <c r="PCK357" s="46"/>
      <c r="PCL357" s="46"/>
      <c r="PCM357" s="46"/>
      <c r="PCN357" s="46"/>
      <c r="PCO357" s="46"/>
      <c r="PCP357" s="46"/>
      <c r="PCQ357" s="46"/>
      <c r="PCR357" s="46"/>
      <c r="PCS357" s="46"/>
      <c r="PCT357" s="46"/>
      <c r="PCU357" s="46"/>
      <c r="PCV357" s="46"/>
      <c r="PCW357" s="46"/>
      <c r="PCX357" s="46"/>
      <c r="PCY357" s="46"/>
      <c r="PCZ357" s="46"/>
      <c r="PDA357" s="46"/>
      <c r="PDB357" s="46"/>
      <c r="PDC357" s="46"/>
      <c r="PDD357" s="46"/>
      <c r="PDE357" s="46"/>
      <c r="PDF357" s="46"/>
      <c r="PDG357" s="46"/>
      <c r="PDH357" s="46"/>
      <c r="PDI357" s="46"/>
      <c r="PDJ357" s="46"/>
      <c r="PDK357" s="46"/>
      <c r="PDL357" s="46"/>
      <c r="PDM357" s="46"/>
      <c r="PDN357" s="46"/>
      <c r="PDO357" s="46"/>
      <c r="PDP357" s="46"/>
      <c r="PDQ357" s="46"/>
      <c r="PDR357" s="46"/>
      <c r="PDS357" s="46"/>
      <c r="PDT357" s="46"/>
      <c r="PDU357" s="46"/>
      <c r="PDV357" s="46"/>
      <c r="PDW357" s="46"/>
      <c r="PDX357" s="46"/>
      <c r="PDY357" s="46"/>
      <c r="PDZ357" s="46"/>
      <c r="PEA357" s="46"/>
      <c r="PEB357" s="46"/>
      <c r="PEC357" s="46"/>
      <c r="PED357" s="46"/>
      <c r="PEE357" s="46"/>
      <c r="PEF357" s="46"/>
      <c r="PEG357" s="46"/>
      <c r="PEH357" s="46"/>
      <c r="PEI357" s="46"/>
      <c r="PEJ357" s="46"/>
      <c r="PEK357" s="46"/>
      <c r="PEL357" s="46"/>
      <c r="PEM357" s="46"/>
      <c r="PEN357" s="46"/>
      <c r="PEO357" s="46"/>
      <c r="PEP357" s="46"/>
      <c r="PEQ357" s="46"/>
      <c r="PER357" s="46"/>
      <c r="PES357" s="46"/>
      <c r="PET357" s="46"/>
      <c r="PEU357" s="46"/>
      <c r="PEV357" s="46"/>
      <c r="PEW357" s="46"/>
      <c r="PEX357" s="46"/>
      <c r="PEY357" s="46"/>
      <c r="PEZ357" s="46"/>
      <c r="PFA357" s="46"/>
      <c r="PFB357" s="46"/>
      <c r="PFC357" s="46"/>
      <c r="PFD357" s="46"/>
      <c r="PFE357" s="46"/>
      <c r="PFF357" s="46"/>
      <c r="PFG357" s="46"/>
      <c r="PFH357" s="46"/>
      <c r="PFI357" s="46"/>
      <c r="PFJ357" s="46"/>
      <c r="PFK357" s="46"/>
      <c r="PFL357" s="46"/>
      <c r="PFM357" s="46"/>
      <c r="PFN357" s="46"/>
      <c r="PFO357" s="46"/>
      <c r="PFP357" s="46"/>
      <c r="PFQ357" s="46"/>
      <c r="PFR357" s="46"/>
      <c r="PFS357" s="46"/>
      <c r="PFT357" s="46"/>
      <c r="PFU357" s="46"/>
      <c r="PFV357" s="46"/>
      <c r="PFW357" s="46"/>
      <c r="PFX357" s="46"/>
      <c r="PFY357" s="46"/>
      <c r="PFZ357" s="46"/>
      <c r="PGA357" s="46"/>
      <c r="PGB357" s="46"/>
      <c r="PGC357" s="46"/>
      <c r="PGD357" s="46"/>
      <c r="PGE357" s="46"/>
      <c r="PGF357" s="46"/>
      <c r="PGG357" s="46"/>
      <c r="PGH357" s="46"/>
      <c r="PGI357" s="46"/>
      <c r="PGJ357" s="46"/>
      <c r="PGK357" s="46"/>
      <c r="PGL357" s="46"/>
      <c r="PGM357" s="46"/>
      <c r="PGN357" s="46"/>
      <c r="PGO357" s="46"/>
      <c r="PGP357" s="46"/>
      <c r="PGQ357" s="46"/>
      <c r="PGR357" s="46"/>
      <c r="PGS357" s="46"/>
      <c r="PGT357" s="46"/>
      <c r="PGU357" s="46"/>
      <c r="PGV357" s="46"/>
      <c r="PGW357" s="46"/>
      <c r="PGX357" s="46"/>
      <c r="PGY357" s="46"/>
      <c r="PGZ357" s="46"/>
      <c r="PHA357" s="46"/>
      <c r="PHB357" s="46"/>
      <c r="PHC357" s="46"/>
      <c r="PHD357" s="46"/>
      <c r="PHE357" s="46"/>
      <c r="PHF357" s="46"/>
      <c r="PHG357" s="46"/>
      <c r="PHH357" s="46"/>
      <c r="PHI357" s="46"/>
      <c r="PHJ357" s="46"/>
      <c r="PHK357" s="46"/>
      <c r="PHL357" s="46"/>
      <c r="PHM357" s="46"/>
      <c r="PHN357" s="46"/>
      <c r="PHO357" s="46"/>
      <c r="PHP357" s="46"/>
      <c r="PHQ357" s="46"/>
      <c r="PHR357" s="46"/>
      <c r="PHS357" s="46"/>
      <c r="PHT357" s="46"/>
      <c r="PHU357" s="46"/>
      <c r="PHV357" s="46"/>
      <c r="PHW357" s="46"/>
      <c r="PHX357" s="46"/>
      <c r="PHY357" s="46"/>
      <c r="PHZ357" s="46"/>
      <c r="PIA357" s="46"/>
      <c r="PIB357" s="46"/>
      <c r="PIC357" s="46"/>
      <c r="PID357" s="46"/>
      <c r="PIE357" s="46"/>
      <c r="PIF357" s="46"/>
      <c r="PIG357" s="46"/>
      <c r="PIH357" s="46"/>
      <c r="PII357" s="46"/>
      <c r="PIJ357" s="46"/>
      <c r="PIK357" s="46"/>
      <c r="PIL357" s="46"/>
      <c r="PIM357" s="46"/>
      <c r="PIN357" s="46"/>
      <c r="PIO357" s="46"/>
      <c r="PIP357" s="46"/>
      <c r="PIQ357" s="46"/>
      <c r="PIR357" s="46"/>
      <c r="PIS357" s="46"/>
      <c r="PIT357" s="46"/>
      <c r="PIU357" s="46"/>
      <c r="PIV357" s="46"/>
      <c r="PIW357" s="46"/>
      <c r="PIX357" s="46"/>
      <c r="PIY357" s="46"/>
      <c r="PIZ357" s="46"/>
      <c r="PJA357" s="46"/>
      <c r="PJB357" s="46"/>
      <c r="PJC357" s="46"/>
      <c r="PJD357" s="46"/>
      <c r="PJE357" s="46"/>
      <c r="PJF357" s="46"/>
      <c r="PJG357" s="46"/>
      <c r="PJH357" s="46"/>
      <c r="PJI357" s="46"/>
      <c r="PJJ357" s="46"/>
      <c r="PJK357" s="46"/>
      <c r="PJL357" s="46"/>
      <c r="PJM357" s="46"/>
      <c r="PJN357" s="46"/>
      <c r="PJO357" s="46"/>
      <c r="PJP357" s="46"/>
      <c r="PJQ357" s="46"/>
      <c r="PJR357" s="46"/>
      <c r="PJS357" s="46"/>
      <c r="PJT357" s="46"/>
      <c r="PJU357" s="46"/>
      <c r="PJV357" s="46"/>
      <c r="PJW357" s="46"/>
      <c r="PJX357" s="46"/>
      <c r="PJY357" s="46"/>
      <c r="PJZ357" s="46"/>
      <c r="PKA357" s="46"/>
      <c r="PKB357" s="46"/>
      <c r="PKC357" s="46"/>
      <c r="PKD357" s="46"/>
      <c r="PKE357" s="46"/>
      <c r="PKF357" s="46"/>
      <c r="PKG357" s="46"/>
      <c r="PKH357" s="46"/>
      <c r="PKI357" s="46"/>
      <c r="PKJ357" s="46"/>
      <c r="PKK357" s="46"/>
      <c r="PKL357" s="46"/>
      <c r="PKM357" s="46"/>
      <c r="PKN357" s="46"/>
      <c r="PKO357" s="46"/>
      <c r="PKP357" s="46"/>
      <c r="PKQ357" s="46"/>
      <c r="PKR357" s="46"/>
      <c r="PKS357" s="46"/>
      <c r="PKT357" s="46"/>
      <c r="PKU357" s="46"/>
      <c r="PKV357" s="46"/>
      <c r="PKW357" s="46"/>
      <c r="PKX357" s="46"/>
      <c r="PKY357" s="46"/>
      <c r="PKZ357" s="46"/>
      <c r="PLA357" s="46"/>
      <c r="PLB357" s="46"/>
      <c r="PLC357" s="46"/>
      <c r="PLD357" s="46"/>
      <c r="PLE357" s="46"/>
      <c r="PLF357" s="46"/>
      <c r="PLG357" s="46"/>
      <c r="PLH357" s="46"/>
      <c r="PLI357" s="46"/>
      <c r="PLJ357" s="46"/>
      <c r="PLK357" s="46"/>
      <c r="PLL357" s="46"/>
      <c r="PLM357" s="46"/>
      <c r="PLN357" s="46"/>
      <c r="PLO357" s="46"/>
      <c r="PLP357" s="46"/>
      <c r="PLQ357" s="46"/>
      <c r="PLR357" s="46"/>
      <c r="PLS357" s="46"/>
      <c r="PLT357" s="46"/>
      <c r="PLU357" s="46"/>
      <c r="PLV357" s="46"/>
      <c r="PLW357" s="46"/>
      <c r="PLX357" s="46"/>
      <c r="PLY357" s="46"/>
      <c r="PLZ357" s="46"/>
      <c r="PMA357" s="46"/>
      <c r="PMB357" s="46"/>
      <c r="PMC357" s="46"/>
      <c r="PMD357" s="46"/>
      <c r="PME357" s="46"/>
      <c r="PMF357" s="46"/>
      <c r="PMG357" s="46"/>
      <c r="PMH357" s="46"/>
      <c r="PMI357" s="46"/>
      <c r="PMJ357" s="46"/>
      <c r="PMK357" s="46"/>
      <c r="PML357" s="46"/>
      <c r="PMM357" s="46"/>
      <c r="PMN357" s="46"/>
      <c r="PMO357" s="46"/>
      <c r="PMP357" s="46"/>
      <c r="PMQ357" s="46"/>
      <c r="PMR357" s="46"/>
      <c r="PMS357" s="46"/>
      <c r="PMT357" s="46"/>
      <c r="PMU357" s="46"/>
      <c r="PMV357" s="46"/>
      <c r="PMW357" s="46"/>
      <c r="PMX357" s="46"/>
      <c r="PMY357" s="46"/>
      <c r="PMZ357" s="46"/>
      <c r="PNA357" s="46"/>
      <c r="PNB357" s="46"/>
      <c r="PNC357" s="46"/>
      <c r="PND357" s="46"/>
      <c r="PNE357" s="46"/>
      <c r="PNF357" s="46"/>
      <c r="PNG357" s="46"/>
      <c r="PNH357" s="46"/>
      <c r="PNI357" s="46"/>
      <c r="PNJ357" s="46"/>
      <c r="PNK357" s="46"/>
      <c r="PNL357" s="46"/>
      <c r="PNM357" s="46"/>
      <c r="PNN357" s="46"/>
      <c r="PNO357" s="46"/>
      <c r="PNP357" s="46"/>
      <c r="PNQ357" s="46"/>
      <c r="PNR357" s="46"/>
      <c r="PNS357" s="46"/>
      <c r="PNT357" s="46"/>
      <c r="PNU357" s="46"/>
      <c r="PNV357" s="46"/>
      <c r="PNW357" s="46"/>
      <c r="PNX357" s="46"/>
      <c r="PNY357" s="46"/>
      <c r="PNZ357" s="46"/>
      <c r="POA357" s="46"/>
      <c r="POB357" s="46"/>
      <c r="POC357" s="46"/>
      <c r="POD357" s="46"/>
      <c r="POE357" s="46"/>
      <c r="POF357" s="46"/>
      <c r="POG357" s="46"/>
      <c r="POH357" s="46"/>
      <c r="POI357" s="46"/>
      <c r="POJ357" s="46"/>
      <c r="POK357" s="46"/>
      <c r="POL357" s="46"/>
      <c r="POM357" s="46"/>
      <c r="PON357" s="46"/>
      <c r="POO357" s="46"/>
      <c r="POP357" s="46"/>
      <c r="POQ357" s="46"/>
      <c r="POR357" s="46"/>
      <c r="POS357" s="46"/>
      <c r="POT357" s="46"/>
      <c r="POU357" s="46"/>
      <c r="POV357" s="46"/>
      <c r="POW357" s="46"/>
      <c r="POX357" s="46"/>
      <c r="POY357" s="46"/>
      <c r="POZ357" s="46"/>
      <c r="PPA357" s="46"/>
      <c r="PPB357" s="46"/>
      <c r="PPC357" s="46"/>
      <c r="PPD357" s="46"/>
      <c r="PPE357" s="46"/>
      <c r="PPF357" s="46"/>
      <c r="PPG357" s="46"/>
      <c r="PPH357" s="46"/>
      <c r="PPI357" s="46"/>
      <c r="PPJ357" s="46"/>
      <c r="PPK357" s="46"/>
      <c r="PPL357" s="46"/>
      <c r="PPM357" s="46"/>
      <c r="PPN357" s="46"/>
      <c r="PPO357" s="46"/>
      <c r="PPP357" s="46"/>
      <c r="PPQ357" s="46"/>
      <c r="PPR357" s="46"/>
      <c r="PPS357" s="46"/>
      <c r="PPT357" s="46"/>
      <c r="PPU357" s="46"/>
      <c r="PPV357" s="46"/>
      <c r="PPW357" s="46"/>
      <c r="PPX357" s="46"/>
      <c r="PPY357" s="46"/>
      <c r="PPZ357" s="46"/>
      <c r="PQA357" s="46"/>
      <c r="PQB357" s="46"/>
      <c r="PQC357" s="46"/>
      <c r="PQD357" s="46"/>
      <c r="PQE357" s="46"/>
      <c r="PQF357" s="46"/>
      <c r="PQG357" s="46"/>
      <c r="PQH357" s="46"/>
      <c r="PQI357" s="46"/>
      <c r="PQJ357" s="46"/>
      <c r="PQK357" s="46"/>
      <c r="PQL357" s="46"/>
      <c r="PQM357" s="46"/>
      <c r="PQN357" s="46"/>
      <c r="PQO357" s="46"/>
      <c r="PQP357" s="46"/>
      <c r="PQQ357" s="46"/>
      <c r="PQR357" s="46"/>
      <c r="PQS357" s="46"/>
      <c r="PQT357" s="46"/>
      <c r="PQU357" s="46"/>
      <c r="PQV357" s="46"/>
      <c r="PQW357" s="46"/>
      <c r="PQX357" s="46"/>
      <c r="PQY357" s="46"/>
      <c r="PQZ357" s="46"/>
      <c r="PRA357" s="46"/>
      <c r="PRB357" s="46"/>
      <c r="PRC357" s="46"/>
      <c r="PRD357" s="46"/>
      <c r="PRE357" s="46"/>
      <c r="PRF357" s="46"/>
      <c r="PRG357" s="46"/>
      <c r="PRH357" s="46"/>
      <c r="PRI357" s="46"/>
      <c r="PRJ357" s="46"/>
      <c r="PRK357" s="46"/>
      <c r="PRL357" s="46"/>
      <c r="PRM357" s="46"/>
      <c r="PRN357" s="46"/>
      <c r="PRO357" s="46"/>
      <c r="PRP357" s="46"/>
      <c r="PRQ357" s="46"/>
      <c r="PRR357" s="46"/>
      <c r="PRS357" s="46"/>
      <c r="PRT357" s="46"/>
      <c r="PRU357" s="46"/>
      <c r="PRV357" s="46"/>
      <c r="PRW357" s="46"/>
      <c r="PRX357" s="46"/>
      <c r="PRY357" s="46"/>
      <c r="PRZ357" s="46"/>
      <c r="PSA357" s="46"/>
      <c r="PSB357" s="46"/>
      <c r="PSC357" s="46"/>
      <c r="PSD357" s="46"/>
      <c r="PSE357" s="46"/>
      <c r="PSF357" s="46"/>
      <c r="PSG357" s="46"/>
      <c r="PSH357" s="46"/>
      <c r="PSI357" s="46"/>
      <c r="PSJ357" s="46"/>
      <c r="PSK357" s="46"/>
      <c r="PSL357" s="46"/>
      <c r="PSM357" s="46"/>
      <c r="PSN357" s="46"/>
      <c r="PSO357" s="46"/>
      <c r="PSP357" s="46"/>
      <c r="PSQ357" s="46"/>
      <c r="PSR357" s="46"/>
      <c r="PSS357" s="46"/>
      <c r="PST357" s="46"/>
      <c r="PSU357" s="46"/>
      <c r="PSV357" s="46"/>
      <c r="PSW357" s="46"/>
      <c r="PSX357" s="46"/>
      <c r="PSY357" s="46"/>
      <c r="PSZ357" s="46"/>
      <c r="PTA357" s="46"/>
      <c r="PTB357" s="46"/>
      <c r="PTC357" s="46"/>
      <c r="PTD357" s="46"/>
      <c r="PTE357" s="46"/>
      <c r="PTF357" s="46"/>
      <c r="PTG357" s="46"/>
      <c r="PTH357" s="46"/>
      <c r="PTI357" s="46"/>
      <c r="PTJ357" s="46"/>
      <c r="PTK357" s="46"/>
      <c r="PTL357" s="46"/>
      <c r="PTM357" s="46"/>
      <c r="PTN357" s="46"/>
      <c r="PTO357" s="46"/>
      <c r="PTP357" s="46"/>
      <c r="PTQ357" s="46"/>
      <c r="PTR357" s="46"/>
      <c r="PTS357" s="46"/>
      <c r="PTT357" s="46"/>
      <c r="PTU357" s="46"/>
      <c r="PTV357" s="46"/>
      <c r="PTW357" s="46"/>
      <c r="PTX357" s="46"/>
      <c r="PTY357" s="46"/>
      <c r="PTZ357" s="46"/>
      <c r="PUA357" s="46"/>
      <c r="PUB357" s="46"/>
      <c r="PUC357" s="46"/>
      <c r="PUD357" s="46"/>
      <c r="PUE357" s="46"/>
      <c r="PUF357" s="46"/>
      <c r="PUG357" s="46"/>
      <c r="PUH357" s="46"/>
      <c r="PUI357" s="46"/>
      <c r="PUJ357" s="46"/>
      <c r="PUK357" s="46"/>
      <c r="PUL357" s="46"/>
      <c r="PUM357" s="46"/>
      <c r="PUN357" s="46"/>
      <c r="PUO357" s="46"/>
      <c r="PUP357" s="46"/>
      <c r="PUQ357" s="46"/>
      <c r="PUR357" s="46"/>
      <c r="PUS357" s="46"/>
      <c r="PUT357" s="46"/>
      <c r="PUU357" s="46"/>
      <c r="PUV357" s="46"/>
      <c r="PUW357" s="46"/>
      <c r="PUX357" s="46"/>
      <c r="PUY357" s="46"/>
      <c r="PUZ357" s="46"/>
      <c r="PVA357" s="46"/>
      <c r="PVB357" s="46"/>
      <c r="PVC357" s="46"/>
      <c r="PVD357" s="46"/>
      <c r="PVE357" s="46"/>
      <c r="PVF357" s="46"/>
      <c r="PVG357" s="46"/>
      <c r="PVH357" s="46"/>
      <c r="PVI357" s="46"/>
      <c r="PVJ357" s="46"/>
      <c r="PVK357" s="46"/>
      <c r="PVL357" s="46"/>
      <c r="PVM357" s="46"/>
      <c r="PVN357" s="46"/>
      <c r="PVO357" s="46"/>
      <c r="PVP357" s="46"/>
      <c r="PVQ357" s="46"/>
      <c r="PVR357" s="46"/>
      <c r="PVS357" s="46"/>
      <c r="PVT357" s="46"/>
      <c r="PVU357" s="46"/>
      <c r="PVV357" s="46"/>
      <c r="PVW357" s="46"/>
      <c r="PVX357" s="46"/>
      <c r="PVY357" s="46"/>
      <c r="PVZ357" s="46"/>
      <c r="PWA357" s="46"/>
      <c r="PWB357" s="46"/>
      <c r="PWC357" s="46"/>
      <c r="PWD357" s="46"/>
      <c r="PWE357" s="46"/>
      <c r="PWF357" s="46"/>
      <c r="PWG357" s="46"/>
      <c r="PWH357" s="46"/>
      <c r="PWI357" s="46"/>
      <c r="PWJ357" s="46"/>
      <c r="PWK357" s="46"/>
      <c r="PWL357" s="46"/>
      <c r="PWM357" s="46"/>
      <c r="PWN357" s="46"/>
      <c r="PWO357" s="46"/>
      <c r="PWP357" s="46"/>
      <c r="PWQ357" s="46"/>
      <c r="PWR357" s="46"/>
      <c r="PWS357" s="46"/>
      <c r="PWT357" s="46"/>
      <c r="PWU357" s="46"/>
      <c r="PWV357" s="46"/>
      <c r="PWW357" s="46"/>
      <c r="PWX357" s="46"/>
      <c r="PWY357" s="46"/>
      <c r="PWZ357" s="46"/>
      <c r="PXA357" s="46"/>
      <c r="PXB357" s="46"/>
      <c r="PXC357" s="46"/>
      <c r="PXD357" s="46"/>
      <c r="PXE357" s="46"/>
      <c r="PXF357" s="46"/>
      <c r="PXG357" s="46"/>
      <c r="PXH357" s="46"/>
      <c r="PXI357" s="46"/>
      <c r="PXJ357" s="46"/>
      <c r="PXK357" s="46"/>
      <c r="PXL357" s="46"/>
      <c r="PXM357" s="46"/>
      <c r="PXN357" s="46"/>
      <c r="PXO357" s="46"/>
      <c r="PXP357" s="46"/>
      <c r="PXQ357" s="46"/>
      <c r="PXR357" s="46"/>
      <c r="PXS357" s="46"/>
      <c r="PXT357" s="46"/>
      <c r="PXU357" s="46"/>
      <c r="PXV357" s="46"/>
      <c r="PXW357" s="46"/>
      <c r="PXX357" s="46"/>
      <c r="PXY357" s="46"/>
      <c r="PXZ357" s="46"/>
      <c r="PYA357" s="46"/>
      <c r="PYB357" s="46"/>
      <c r="PYC357" s="46"/>
      <c r="PYD357" s="46"/>
      <c r="PYE357" s="46"/>
      <c r="PYF357" s="46"/>
      <c r="PYG357" s="46"/>
      <c r="PYH357" s="46"/>
      <c r="PYI357" s="46"/>
      <c r="PYJ357" s="46"/>
      <c r="PYK357" s="46"/>
      <c r="PYL357" s="46"/>
      <c r="PYM357" s="46"/>
      <c r="PYN357" s="46"/>
      <c r="PYO357" s="46"/>
      <c r="PYP357" s="46"/>
      <c r="PYQ357" s="46"/>
      <c r="PYR357" s="46"/>
      <c r="PYS357" s="46"/>
      <c r="PYT357" s="46"/>
      <c r="PYU357" s="46"/>
      <c r="PYV357" s="46"/>
      <c r="PYW357" s="46"/>
      <c r="PYX357" s="46"/>
      <c r="PYY357" s="46"/>
      <c r="PYZ357" s="46"/>
      <c r="PZA357" s="46"/>
      <c r="PZB357" s="46"/>
      <c r="PZC357" s="46"/>
      <c r="PZD357" s="46"/>
      <c r="PZE357" s="46"/>
      <c r="PZF357" s="46"/>
      <c r="PZG357" s="46"/>
      <c r="PZH357" s="46"/>
      <c r="PZI357" s="46"/>
      <c r="PZJ357" s="46"/>
      <c r="PZK357" s="46"/>
      <c r="PZL357" s="46"/>
      <c r="PZM357" s="46"/>
      <c r="PZN357" s="46"/>
      <c r="PZO357" s="46"/>
      <c r="PZP357" s="46"/>
      <c r="PZQ357" s="46"/>
      <c r="PZR357" s="46"/>
      <c r="PZS357" s="46"/>
      <c r="PZT357" s="46"/>
      <c r="PZU357" s="46"/>
      <c r="PZV357" s="46"/>
      <c r="PZW357" s="46"/>
      <c r="PZX357" s="46"/>
      <c r="PZY357" s="46"/>
      <c r="PZZ357" s="46"/>
      <c r="QAA357" s="46"/>
      <c r="QAB357" s="46"/>
      <c r="QAC357" s="46"/>
      <c r="QAD357" s="46"/>
      <c r="QAE357" s="46"/>
      <c r="QAF357" s="46"/>
      <c r="QAG357" s="46"/>
      <c r="QAH357" s="46"/>
      <c r="QAI357" s="46"/>
      <c r="QAJ357" s="46"/>
      <c r="QAK357" s="46"/>
      <c r="QAL357" s="46"/>
      <c r="QAM357" s="46"/>
      <c r="QAN357" s="46"/>
      <c r="QAO357" s="46"/>
      <c r="QAP357" s="46"/>
      <c r="QAQ357" s="46"/>
      <c r="QAR357" s="46"/>
      <c r="QAS357" s="46"/>
      <c r="QAT357" s="46"/>
      <c r="QAU357" s="46"/>
      <c r="QAV357" s="46"/>
      <c r="QAW357" s="46"/>
      <c r="QAX357" s="46"/>
      <c r="QAY357" s="46"/>
      <c r="QAZ357" s="46"/>
      <c r="QBA357" s="46"/>
      <c r="QBB357" s="46"/>
      <c r="QBC357" s="46"/>
      <c r="QBD357" s="46"/>
      <c r="QBE357" s="46"/>
      <c r="QBF357" s="46"/>
      <c r="QBG357" s="46"/>
      <c r="QBH357" s="46"/>
      <c r="QBI357" s="46"/>
      <c r="QBJ357" s="46"/>
      <c r="QBK357" s="46"/>
      <c r="QBL357" s="46"/>
      <c r="QBM357" s="46"/>
      <c r="QBN357" s="46"/>
      <c r="QBO357" s="46"/>
      <c r="QBP357" s="46"/>
      <c r="QBQ357" s="46"/>
      <c r="QBR357" s="46"/>
      <c r="QBS357" s="46"/>
      <c r="QBT357" s="46"/>
      <c r="QBU357" s="46"/>
      <c r="QBV357" s="46"/>
      <c r="QBW357" s="46"/>
      <c r="QBX357" s="46"/>
      <c r="QBY357" s="46"/>
      <c r="QBZ357" s="46"/>
      <c r="QCA357" s="46"/>
      <c r="QCB357" s="46"/>
      <c r="QCC357" s="46"/>
      <c r="QCD357" s="46"/>
      <c r="QCE357" s="46"/>
      <c r="QCF357" s="46"/>
      <c r="QCG357" s="46"/>
      <c r="QCH357" s="46"/>
      <c r="QCI357" s="46"/>
      <c r="QCJ357" s="46"/>
      <c r="QCK357" s="46"/>
      <c r="QCL357" s="46"/>
      <c r="QCM357" s="46"/>
      <c r="QCN357" s="46"/>
      <c r="QCO357" s="46"/>
      <c r="QCP357" s="46"/>
      <c r="QCQ357" s="46"/>
      <c r="QCR357" s="46"/>
      <c r="QCS357" s="46"/>
      <c r="QCT357" s="46"/>
      <c r="QCU357" s="46"/>
      <c r="QCV357" s="46"/>
      <c r="QCW357" s="46"/>
      <c r="QCX357" s="46"/>
      <c r="QCY357" s="46"/>
      <c r="QCZ357" s="46"/>
      <c r="QDA357" s="46"/>
      <c r="QDB357" s="46"/>
      <c r="QDC357" s="46"/>
      <c r="QDD357" s="46"/>
      <c r="QDE357" s="46"/>
      <c r="QDF357" s="46"/>
      <c r="QDG357" s="46"/>
      <c r="QDH357" s="46"/>
      <c r="QDI357" s="46"/>
      <c r="QDJ357" s="46"/>
      <c r="QDK357" s="46"/>
      <c r="QDL357" s="46"/>
      <c r="QDM357" s="46"/>
      <c r="QDN357" s="46"/>
      <c r="QDO357" s="46"/>
      <c r="QDP357" s="46"/>
      <c r="QDQ357" s="46"/>
      <c r="QDR357" s="46"/>
      <c r="QDS357" s="46"/>
      <c r="QDT357" s="46"/>
      <c r="QDU357" s="46"/>
      <c r="QDV357" s="46"/>
      <c r="QDW357" s="46"/>
      <c r="QDX357" s="46"/>
      <c r="QDY357" s="46"/>
      <c r="QDZ357" s="46"/>
      <c r="QEA357" s="46"/>
      <c r="QEB357" s="46"/>
      <c r="QEC357" s="46"/>
      <c r="QED357" s="46"/>
      <c r="QEE357" s="46"/>
      <c r="QEF357" s="46"/>
      <c r="QEG357" s="46"/>
      <c r="QEH357" s="46"/>
      <c r="QEI357" s="46"/>
      <c r="QEJ357" s="46"/>
      <c r="QEK357" s="46"/>
      <c r="QEL357" s="46"/>
      <c r="QEM357" s="46"/>
      <c r="QEN357" s="46"/>
      <c r="QEO357" s="46"/>
      <c r="QEP357" s="46"/>
      <c r="QEQ357" s="46"/>
      <c r="QER357" s="46"/>
      <c r="QES357" s="46"/>
      <c r="QET357" s="46"/>
      <c r="QEU357" s="46"/>
      <c r="QEV357" s="46"/>
      <c r="QEW357" s="46"/>
      <c r="QEX357" s="46"/>
      <c r="QEY357" s="46"/>
      <c r="QEZ357" s="46"/>
      <c r="QFA357" s="46"/>
      <c r="QFB357" s="46"/>
      <c r="QFC357" s="46"/>
      <c r="QFD357" s="46"/>
      <c r="QFE357" s="46"/>
      <c r="QFF357" s="46"/>
      <c r="QFG357" s="46"/>
      <c r="QFH357" s="46"/>
      <c r="QFI357" s="46"/>
      <c r="QFJ357" s="46"/>
      <c r="QFK357" s="46"/>
      <c r="QFL357" s="46"/>
      <c r="QFM357" s="46"/>
      <c r="QFN357" s="46"/>
      <c r="QFO357" s="46"/>
      <c r="QFP357" s="46"/>
      <c r="QFQ357" s="46"/>
      <c r="QFR357" s="46"/>
      <c r="QFS357" s="46"/>
      <c r="QFT357" s="46"/>
      <c r="QFU357" s="46"/>
      <c r="QFV357" s="46"/>
      <c r="QFW357" s="46"/>
      <c r="QFX357" s="46"/>
      <c r="QFY357" s="46"/>
      <c r="QFZ357" s="46"/>
      <c r="QGA357" s="46"/>
      <c r="QGB357" s="46"/>
      <c r="QGC357" s="46"/>
      <c r="QGD357" s="46"/>
      <c r="QGE357" s="46"/>
      <c r="QGF357" s="46"/>
      <c r="QGG357" s="46"/>
      <c r="QGH357" s="46"/>
      <c r="QGI357" s="46"/>
      <c r="QGJ357" s="46"/>
      <c r="QGK357" s="46"/>
      <c r="QGL357" s="46"/>
      <c r="QGM357" s="46"/>
      <c r="QGN357" s="46"/>
      <c r="QGO357" s="46"/>
      <c r="QGP357" s="46"/>
      <c r="QGQ357" s="46"/>
      <c r="QGR357" s="46"/>
      <c r="QGS357" s="46"/>
      <c r="QGT357" s="46"/>
      <c r="QGU357" s="46"/>
      <c r="QGV357" s="46"/>
      <c r="QGW357" s="46"/>
      <c r="QGX357" s="46"/>
      <c r="QGY357" s="46"/>
      <c r="QGZ357" s="46"/>
      <c r="QHA357" s="46"/>
      <c r="QHB357" s="46"/>
      <c r="QHC357" s="46"/>
      <c r="QHD357" s="46"/>
      <c r="QHE357" s="46"/>
      <c r="QHF357" s="46"/>
      <c r="QHG357" s="46"/>
      <c r="QHH357" s="46"/>
      <c r="QHI357" s="46"/>
      <c r="QHJ357" s="46"/>
      <c r="QHK357" s="46"/>
      <c r="QHL357" s="46"/>
      <c r="QHM357" s="46"/>
      <c r="QHN357" s="46"/>
      <c r="QHO357" s="46"/>
      <c r="QHP357" s="46"/>
      <c r="QHQ357" s="46"/>
      <c r="QHR357" s="46"/>
      <c r="QHS357" s="46"/>
      <c r="QHT357" s="46"/>
      <c r="QHU357" s="46"/>
      <c r="QHV357" s="46"/>
      <c r="QHW357" s="46"/>
      <c r="QHX357" s="46"/>
      <c r="QHY357" s="46"/>
      <c r="QHZ357" s="46"/>
      <c r="QIA357" s="46"/>
      <c r="QIB357" s="46"/>
      <c r="QIC357" s="46"/>
      <c r="QID357" s="46"/>
      <c r="QIE357" s="46"/>
      <c r="QIF357" s="46"/>
      <c r="QIG357" s="46"/>
      <c r="QIH357" s="46"/>
      <c r="QII357" s="46"/>
      <c r="QIJ357" s="46"/>
      <c r="QIK357" s="46"/>
      <c r="QIL357" s="46"/>
      <c r="QIM357" s="46"/>
      <c r="QIN357" s="46"/>
      <c r="QIO357" s="46"/>
      <c r="QIP357" s="46"/>
      <c r="QIQ357" s="46"/>
      <c r="QIR357" s="46"/>
      <c r="QIS357" s="46"/>
      <c r="QIT357" s="46"/>
      <c r="QIU357" s="46"/>
      <c r="QIV357" s="46"/>
      <c r="QIW357" s="46"/>
      <c r="QIX357" s="46"/>
      <c r="QIY357" s="46"/>
      <c r="QIZ357" s="46"/>
      <c r="QJA357" s="46"/>
      <c r="QJB357" s="46"/>
      <c r="QJC357" s="46"/>
      <c r="QJD357" s="46"/>
      <c r="QJE357" s="46"/>
      <c r="QJF357" s="46"/>
      <c r="QJG357" s="46"/>
      <c r="QJH357" s="46"/>
      <c r="QJI357" s="46"/>
      <c r="QJJ357" s="46"/>
      <c r="QJK357" s="46"/>
      <c r="QJL357" s="46"/>
      <c r="QJM357" s="46"/>
      <c r="QJN357" s="46"/>
      <c r="QJO357" s="46"/>
      <c r="QJP357" s="46"/>
      <c r="QJQ357" s="46"/>
      <c r="QJR357" s="46"/>
      <c r="QJS357" s="46"/>
      <c r="QJT357" s="46"/>
      <c r="QJU357" s="46"/>
      <c r="QJV357" s="46"/>
      <c r="QJW357" s="46"/>
      <c r="QJX357" s="46"/>
      <c r="QJY357" s="46"/>
      <c r="QJZ357" s="46"/>
      <c r="QKA357" s="46"/>
      <c r="QKB357" s="46"/>
      <c r="QKC357" s="46"/>
      <c r="QKD357" s="46"/>
      <c r="QKE357" s="46"/>
      <c r="QKF357" s="46"/>
      <c r="QKG357" s="46"/>
      <c r="QKH357" s="46"/>
      <c r="QKI357" s="46"/>
      <c r="QKJ357" s="46"/>
      <c r="QKK357" s="46"/>
      <c r="QKL357" s="46"/>
      <c r="QKM357" s="46"/>
      <c r="QKN357" s="46"/>
      <c r="QKO357" s="46"/>
      <c r="QKP357" s="46"/>
      <c r="QKQ357" s="46"/>
      <c r="QKR357" s="46"/>
      <c r="QKS357" s="46"/>
      <c r="QKT357" s="46"/>
      <c r="QKU357" s="46"/>
      <c r="QKV357" s="46"/>
      <c r="QKW357" s="46"/>
      <c r="QKX357" s="46"/>
      <c r="QKY357" s="46"/>
      <c r="QKZ357" s="46"/>
      <c r="QLA357" s="46"/>
      <c r="QLB357" s="46"/>
      <c r="QLC357" s="46"/>
      <c r="QLD357" s="46"/>
      <c r="QLE357" s="46"/>
      <c r="QLF357" s="46"/>
      <c r="QLG357" s="46"/>
      <c r="QLH357" s="46"/>
      <c r="QLI357" s="46"/>
      <c r="QLJ357" s="46"/>
      <c r="QLK357" s="46"/>
      <c r="QLL357" s="46"/>
      <c r="QLM357" s="46"/>
      <c r="QLN357" s="46"/>
      <c r="QLO357" s="46"/>
      <c r="QLP357" s="46"/>
      <c r="QLQ357" s="46"/>
      <c r="QLR357" s="46"/>
      <c r="QLS357" s="46"/>
      <c r="QLT357" s="46"/>
      <c r="QLU357" s="46"/>
      <c r="QLV357" s="46"/>
      <c r="QLW357" s="46"/>
      <c r="QLX357" s="46"/>
      <c r="QLY357" s="46"/>
      <c r="QLZ357" s="46"/>
      <c r="QMA357" s="46"/>
      <c r="QMB357" s="46"/>
      <c r="QMC357" s="46"/>
      <c r="QMD357" s="46"/>
      <c r="QME357" s="46"/>
      <c r="QMF357" s="46"/>
      <c r="QMG357" s="46"/>
      <c r="QMH357" s="46"/>
      <c r="QMI357" s="46"/>
      <c r="QMJ357" s="46"/>
      <c r="QMK357" s="46"/>
      <c r="QML357" s="46"/>
      <c r="QMM357" s="46"/>
      <c r="QMN357" s="46"/>
      <c r="QMO357" s="46"/>
      <c r="QMP357" s="46"/>
      <c r="QMQ357" s="46"/>
      <c r="QMR357" s="46"/>
      <c r="QMS357" s="46"/>
      <c r="QMT357" s="46"/>
      <c r="QMU357" s="46"/>
      <c r="QMV357" s="46"/>
      <c r="QMW357" s="46"/>
      <c r="QMX357" s="46"/>
      <c r="QMY357" s="46"/>
      <c r="QMZ357" s="46"/>
      <c r="QNA357" s="46"/>
      <c r="QNB357" s="46"/>
      <c r="QNC357" s="46"/>
      <c r="QND357" s="46"/>
      <c r="QNE357" s="46"/>
      <c r="QNF357" s="46"/>
      <c r="QNG357" s="46"/>
      <c r="QNH357" s="46"/>
      <c r="QNI357" s="46"/>
      <c r="QNJ357" s="46"/>
      <c r="QNK357" s="46"/>
      <c r="QNL357" s="46"/>
      <c r="QNM357" s="46"/>
      <c r="QNN357" s="46"/>
      <c r="QNO357" s="46"/>
      <c r="QNP357" s="46"/>
      <c r="QNQ357" s="46"/>
      <c r="QNR357" s="46"/>
      <c r="QNS357" s="46"/>
      <c r="QNT357" s="46"/>
      <c r="QNU357" s="46"/>
      <c r="QNV357" s="46"/>
      <c r="QNW357" s="46"/>
      <c r="QNX357" s="46"/>
      <c r="QNY357" s="46"/>
      <c r="QNZ357" s="46"/>
      <c r="QOA357" s="46"/>
      <c r="QOB357" s="46"/>
      <c r="QOC357" s="46"/>
      <c r="QOD357" s="46"/>
      <c r="QOE357" s="46"/>
      <c r="QOF357" s="46"/>
      <c r="QOG357" s="46"/>
      <c r="QOH357" s="46"/>
      <c r="QOI357" s="46"/>
      <c r="QOJ357" s="46"/>
      <c r="QOK357" s="46"/>
      <c r="QOL357" s="46"/>
      <c r="QOM357" s="46"/>
      <c r="QON357" s="46"/>
      <c r="QOO357" s="46"/>
      <c r="QOP357" s="46"/>
      <c r="QOQ357" s="46"/>
      <c r="QOR357" s="46"/>
      <c r="QOS357" s="46"/>
      <c r="QOT357" s="46"/>
      <c r="QOU357" s="46"/>
      <c r="QOV357" s="46"/>
      <c r="QOW357" s="46"/>
      <c r="QOX357" s="46"/>
      <c r="QOY357" s="46"/>
      <c r="QOZ357" s="46"/>
      <c r="QPA357" s="46"/>
      <c r="QPB357" s="46"/>
      <c r="QPC357" s="46"/>
      <c r="QPD357" s="46"/>
      <c r="QPE357" s="46"/>
      <c r="QPF357" s="46"/>
      <c r="QPG357" s="46"/>
      <c r="QPH357" s="46"/>
      <c r="QPI357" s="46"/>
      <c r="QPJ357" s="46"/>
      <c r="QPK357" s="46"/>
      <c r="QPL357" s="46"/>
      <c r="QPM357" s="46"/>
      <c r="QPN357" s="46"/>
      <c r="QPO357" s="46"/>
      <c r="QPP357" s="46"/>
      <c r="QPQ357" s="46"/>
      <c r="QPR357" s="46"/>
      <c r="QPS357" s="46"/>
      <c r="QPT357" s="46"/>
      <c r="QPU357" s="46"/>
      <c r="QPV357" s="46"/>
      <c r="QPW357" s="46"/>
      <c r="QPX357" s="46"/>
      <c r="QPY357" s="46"/>
      <c r="QPZ357" s="46"/>
      <c r="QQA357" s="46"/>
      <c r="QQB357" s="46"/>
      <c r="QQC357" s="46"/>
      <c r="QQD357" s="46"/>
      <c r="QQE357" s="46"/>
      <c r="QQF357" s="46"/>
      <c r="QQG357" s="46"/>
      <c r="QQH357" s="46"/>
      <c r="QQI357" s="46"/>
      <c r="QQJ357" s="46"/>
      <c r="QQK357" s="46"/>
      <c r="QQL357" s="46"/>
      <c r="QQM357" s="46"/>
      <c r="QQN357" s="46"/>
      <c r="QQO357" s="46"/>
      <c r="QQP357" s="46"/>
      <c r="QQQ357" s="46"/>
      <c r="QQR357" s="46"/>
      <c r="QQS357" s="46"/>
      <c r="QQT357" s="46"/>
      <c r="QQU357" s="46"/>
      <c r="QQV357" s="46"/>
      <c r="QQW357" s="46"/>
      <c r="QQX357" s="46"/>
      <c r="QQY357" s="46"/>
      <c r="QQZ357" s="46"/>
      <c r="QRA357" s="46"/>
      <c r="QRB357" s="46"/>
      <c r="QRC357" s="46"/>
      <c r="QRD357" s="46"/>
      <c r="QRE357" s="46"/>
      <c r="QRF357" s="46"/>
      <c r="QRG357" s="46"/>
      <c r="QRH357" s="46"/>
      <c r="QRI357" s="46"/>
      <c r="QRJ357" s="46"/>
      <c r="QRK357" s="46"/>
      <c r="QRL357" s="46"/>
      <c r="QRM357" s="46"/>
      <c r="QRN357" s="46"/>
      <c r="QRO357" s="46"/>
      <c r="QRP357" s="46"/>
      <c r="QRQ357" s="46"/>
      <c r="QRR357" s="46"/>
      <c r="QRS357" s="46"/>
      <c r="QRT357" s="46"/>
      <c r="QRU357" s="46"/>
      <c r="QRV357" s="46"/>
      <c r="QRW357" s="46"/>
      <c r="QRX357" s="46"/>
      <c r="QRY357" s="46"/>
      <c r="QRZ357" s="46"/>
      <c r="QSA357" s="46"/>
      <c r="QSB357" s="46"/>
      <c r="QSC357" s="46"/>
      <c r="QSD357" s="46"/>
      <c r="QSE357" s="46"/>
      <c r="QSF357" s="46"/>
      <c r="QSG357" s="46"/>
      <c r="QSH357" s="46"/>
      <c r="QSI357" s="46"/>
      <c r="QSJ357" s="46"/>
      <c r="QSK357" s="46"/>
      <c r="QSL357" s="46"/>
      <c r="QSM357" s="46"/>
      <c r="QSN357" s="46"/>
      <c r="QSO357" s="46"/>
      <c r="QSP357" s="46"/>
      <c r="QSQ357" s="46"/>
      <c r="QSR357" s="46"/>
      <c r="QSS357" s="46"/>
      <c r="QST357" s="46"/>
      <c r="QSU357" s="46"/>
      <c r="QSV357" s="46"/>
      <c r="QSW357" s="46"/>
      <c r="QSX357" s="46"/>
      <c r="QSY357" s="46"/>
      <c r="QSZ357" s="46"/>
      <c r="QTA357" s="46"/>
      <c r="QTB357" s="46"/>
      <c r="QTC357" s="46"/>
      <c r="QTD357" s="46"/>
      <c r="QTE357" s="46"/>
      <c r="QTF357" s="46"/>
      <c r="QTG357" s="46"/>
      <c r="QTH357" s="46"/>
      <c r="QTI357" s="46"/>
      <c r="QTJ357" s="46"/>
      <c r="QTK357" s="46"/>
      <c r="QTL357" s="46"/>
      <c r="QTM357" s="46"/>
      <c r="QTN357" s="46"/>
      <c r="QTO357" s="46"/>
      <c r="QTP357" s="46"/>
      <c r="QTQ357" s="46"/>
      <c r="QTR357" s="46"/>
      <c r="QTS357" s="46"/>
      <c r="QTT357" s="46"/>
      <c r="QTU357" s="46"/>
      <c r="QTV357" s="46"/>
      <c r="QTW357" s="46"/>
      <c r="QTX357" s="46"/>
      <c r="QTY357" s="46"/>
      <c r="QTZ357" s="46"/>
      <c r="QUA357" s="46"/>
      <c r="QUB357" s="46"/>
      <c r="QUC357" s="46"/>
      <c r="QUD357" s="46"/>
      <c r="QUE357" s="46"/>
      <c r="QUF357" s="46"/>
      <c r="QUG357" s="46"/>
      <c r="QUH357" s="46"/>
      <c r="QUI357" s="46"/>
      <c r="QUJ357" s="46"/>
      <c r="QUK357" s="46"/>
      <c r="QUL357" s="46"/>
      <c r="QUM357" s="46"/>
      <c r="QUN357" s="46"/>
      <c r="QUO357" s="46"/>
      <c r="QUP357" s="46"/>
      <c r="QUQ357" s="46"/>
      <c r="QUR357" s="46"/>
      <c r="QUS357" s="46"/>
      <c r="QUT357" s="46"/>
      <c r="QUU357" s="46"/>
      <c r="QUV357" s="46"/>
      <c r="QUW357" s="46"/>
      <c r="QUX357" s="46"/>
      <c r="QUY357" s="46"/>
      <c r="QUZ357" s="46"/>
      <c r="QVA357" s="46"/>
      <c r="QVB357" s="46"/>
      <c r="QVC357" s="46"/>
      <c r="QVD357" s="46"/>
      <c r="QVE357" s="46"/>
      <c r="QVF357" s="46"/>
      <c r="QVG357" s="46"/>
      <c r="QVH357" s="46"/>
      <c r="QVI357" s="46"/>
      <c r="QVJ357" s="46"/>
      <c r="QVK357" s="46"/>
      <c r="QVL357" s="46"/>
      <c r="QVM357" s="46"/>
      <c r="QVN357" s="46"/>
      <c r="QVO357" s="46"/>
      <c r="QVP357" s="46"/>
      <c r="QVQ357" s="46"/>
      <c r="QVR357" s="46"/>
      <c r="QVS357" s="46"/>
      <c r="QVT357" s="46"/>
      <c r="QVU357" s="46"/>
      <c r="QVV357" s="46"/>
      <c r="QVW357" s="46"/>
      <c r="QVX357" s="46"/>
      <c r="QVY357" s="46"/>
      <c r="QVZ357" s="46"/>
      <c r="QWA357" s="46"/>
      <c r="QWB357" s="46"/>
      <c r="QWC357" s="46"/>
      <c r="QWD357" s="46"/>
      <c r="QWE357" s="46"/>
      <c r="QWF357" s="46"/>
      <c r="QWG357" s="46"/>
      <c r="QWH357" s="46"/>
      <c r="QWI357" s="46"/>
      <c r="QWJ357" s="46"/>
      <c r="QWK357" s="46"/>
      <c r="QWL357" s="46"/>
      <c r="QWM357" s="46"/>
      <c r="QWN357" s="46"/>
      <c r="QWO357" s="46"/>
      <c r="QWP357" s="46"/>
      <c r="QWQ357" s="46"/>
      <c r="QWR357" s="46"/>
      <c r="QWS357" s="46"/>
      <c r="QWT357" s="46"/>
      <c r="QWU357" s="46"/>
      <c r="QWV357" s="46"/>
      <c r="QWW357" s="46"/>
      <c r="QWX357" s="46"/>
      <c r="QWY357" s="46"/>
      <c r="QWZ357" s="46"/>
      <c r="QXA357" s="46"/>
      <c r="QXB357" s="46"/>
      <c r="QXC357" s="46"/>
      <c r="QXD357" s="46"/>
      <c r="QXE357" s="46"/>
      <c r="QXF357" s="46"/>
      <c r="QXG357" s="46"/>
      <c r="QXH357" s="46"/>
      <c r="QXI357" s="46"/>
      <c r="QXJ357" s="46"/>
      <c r="QXK357" s="46"/>
      <c r="QXL357" s="46"/>
      <c r="QXM357" s="46"/>
      <c r="QXN357" s="46"/>
      <c r="QXO357" s="46"/>
      <c r="QXP357" s="46"/>
      <c r="QXQ357" s="46"/>
      <c r="QXR357" s="46"/>
      <c r="QXS357" s="46"/>
      <c r="QXT357" s="46"/>
      <c r="QXU357" s="46"/>
      <c r="QXV357" s="46"/>
      <c r="QXW357" s="46"/>
      <c r="QXX357" s="46"/>
      <c r="QXY357" s="46"/>
      <c r="QXZ357" s="46"/>
      <c r="QYA357" s="46"/>
      <c r="QYB357" s="46"/>
      <c r="QYC357" s="46"/>
      <c r="QYD357" s="46"/>
      <c r="QYE357" s="46"/>
      <c r="QYF357" s="46"/>
      <c r="QYG357" s="46"/>
      <c r="QYH357" s="46"/>
      <c r="QYI357" s="46"/>
      <c r="QYJ357" s="46"/>
      <c r="QYK357" s="46"/>
      <c r="QYL357" s="46"/>
      <c r="QYM357" s="46"/>
      <c r="QYN357" s="46"/>
      <c r="QYO357" s="46"/>
      <c r="QYP357" s="46"/>
      <c r="QYQ357" s="46"/>
      <c r="QYR357" s="46"/>
      <c r="QYS357" s="46"/>
      <c r="QYT357" s="46"/>
      <c r="QYU357" s="46"/>
      <c r="QYV357" s="46"/>
      <c r="QYW357" s="46"/>
      <c r="QYX357" s="46"/>
      <c r="QYY357" s="46"/>
      <c r="QYZ357" s="46"/>
      <c r="QZA357" s="46"/>
      <c r="QZB357" s="46"/>
      <c r="QZC357" s="46"/>
      <c r="QZD357" s="46"/>
      <c r="QZE357" s="46"/>
      <c r="QZF357" s="46"/>
      <c r="QZG357" s="46"/>
      <c r="QZH357" s="46"/>
      <c r="QZI357" s="46"/>
      <c r="QZJ357" s="46"/>
      <c r="QZK357" s="46"/>
      <c r="QZL357" s="46"/>
      <c r="QZM357" s="46"/>
      <c r="QZN357" s="46"/>
      <c r="QZO357" s="46"/>
      <c r="QZP357" s="46"/>
      <c r="QZQ357" s="46"/>
      <c r="QZR357" s="46"/>
      <c r="QZS357" s="46"/>
      <c r="QZT357" s="46"/>
      <c r="QZU357" s="46"/>
      <c r="QZV357" s="46"/>
      <c r="QZW357" s="46"/>
      <c r="QZX357" s="46"/>
      <c r="QZY357" s="46"/>
      <c r="QZZ357" s="46"/>
      <c r="RAA357" s="46"/>
      <c r="RAB357" s="46"/>
      <c r="RAC357" s="46"/>
      <c r="RAD357" s="46"/>
      <c r="RAE357" s="46"/>
      <c r="RAF357" s="46"/>
      <c r="RAG357" s="46"/>
      <c r="RAH357" s="46"/>
      <c r="RAI357" s="46"/>
      <c r="RAJ357" s="46"/>
      <c r="RAK357" s="46"/>
      <c r="RAL357" s="46"/>
      <c r="RAM357" s="46"/>
      <c r="RAN357" s="46"/>
      <c r="RAO357" s="46"/>
      <c r="RAP357" s="46"/>
      <c r="RAQ357" s="46"/>
      <c r="RAR357" s="46"/>
      <c r="RAS357" s="46"/>
      <c r="RAT357" s="46"/>
      <c r="RAU357" s="46"/>
      <c r="RAV357" s="46"/>
      <c r="RAW357" s="46"/>
      <c r="RAX357" s="46"/>
      <c r="RAY357" s="46"/>
      <c r="RAZ357" s="46"/>
      <c r="RBA357" s="46"/>
      <c r="RBB357" s="46"/>
      <c r="RBC357" s="46"/>
      <c r="RBD357" s="46"/>
      <c r="RBE357" s="46"/>
      <c r="RBF357" s="46"/>
      <c r="RBG357" s="46"/>
      <c r="RBH357" s="46"/>
      <c r="RBI357" s="46"/>
      <c r="RBJ357" s="46"/>
      <c r="RBK357" s="46"/>
      <c r="RBL357" s="46"/>
      <c r="RBM357" s="46"/>
      <c r="RBN357" s="46"/>
      <c r="RBO357" s="46"/>
      <c r="RBP357" s="46"/>
      <c r="RBQ357" s="46"/>
      <c r="RBR357" s="46"/>
      <c r="RBS357" s="46"/>
      <c r="RBT357" s="46"/>
      <c r="RBU357" s="46"/>
      <c r="RBV357" s="46"/>
      <c r="RBW357" s="46"/>
      <c r="RBX357" s="46"/>
      <c r="RBY357" s="46"/>
      <c r="RBZ357" s="46"/>
      <c r="RCA357" s="46"/>
      <c r="RCB357" s="46"/>
      <c r="RCC357" s="46"/>
      <c r="RCD357" s="46"/>
      <c r="RCE357" s="46"/>
      <c r="RCF357" s="46"/>
      <c r="RCG357" s="46"/>
      <c r="RCH357" s="46"/>
      <c r="RCI357" s="46"/>
      <c r="RCJ357" s="46"/>
      <c r="RCK357" s="46"/>
      <c r="RCL357" s="46"/>
      <c r="RCM357" s="46"/>
      <c r="RCN357" s="46"/>
      <c r="RCO357" s="46"/>
      <c r="RCP357" s="46"/>
      <c r="RCQ357" s="46"/>
      <c r="RCR357" s="46"/>
      <c r="RCS357" s="46"/>
      <c r="RCT357" s="46"/>
      <c r="RCU357" s="46"/>
      <c r="RCV357" s="46"/>
      <c r="RCW357" s="46"/>
      <c r="RCX357" s="46"/>
      <c r="RCY357" s="46"/>
      <c r="RCZ357" s="46"/>
      <c r="RDA357" s="46"/>
      <c r="RDB357" s="46"/>
      <c r="RDC357" s="46"/>
      <c r="RDD357" s="46"/>
      <c r="RDE357" s="46"/>
      <c r="RDF357" s="46"/>
      <c r="RDG357" s="46"/>
      <c r="RDH357" s="46"/>
      <c r="RDI357" s="46"/>
      <c r="RDJ357" s="46"/>
      <c r="RDK357" s="46"/>
      <c r="RDL357" s="46"/>
      <c r="RDM357" s="46"/>
      <c r="RDN357" s="46"/>
      <c r="RDO357" s="46"/>
      <c r="RDP357" s="46"/>
      <c r="RDQ357" s="46"/>
      <c r="RDR357" s="46"/>
      <c r="RDS357" s="46"/>
      <c r="RDT357" s="46"/>
      <c r="RDU357" s="46"/>
      <c r="RDV357" s="46"/>
      <c r="RDW357" s="46"/>
      <c r="RDX357" s="46"/>
      <c r="RDY357" s="46"/>
      <c r="RDZ357" s="46"/>
      <c r="REA357" s="46"/>
      <c r="REB357" s="46"/>
      <c r="REC357" s="46"/>
      <c r="RED357" s="46"/>
      <c r="REE357" s="46"/>
      <c r="REF357" s="46"/>
      <c r="REG357" s="46"/>
      <c r="REH357" s="46"/>
      <c r="REI357" s="46"/>
      <c r="REJ357" s="46"/>
      <c r="REK357" s="46"/>
      <c r="REL357" s="46"/>
      <c r="REM357" s="46"/>
      <c r="REN357" s="46"/>
      <c r="REO357" s="46"/>
      <c r="REP357" s="46"/>
      <c r="REQ357" s="46"/>
      <c r="RER357" s="46"/>
      <c r="RES357" s="46"/>
      <c r="RET357" s="46"/>
      <c r="REU357" s="46"/>
      <c r="REV357" s="46"/>
      <c r="REW357" s="46"/>
      <c r="REX357" s="46"/>
      <c r="REY357" s="46"/>
      <c r="REZ357" s="46"/>
      <c r="RFA357" s="46"/>
      <c r="RFB357" s="46"/>
      <c r="RFC357" s="46"/>
      <c r="RFD357" s="46"/>
      <c r="RFE357" s="46"/>
      <c r="RFF357" s="46"/>
      <c r="RFG357" s="46"/>
      <c r="RFH357" s="46"/>
      <c r="RFI357" s="46"/>
      <c r="RFJ357" s="46"/>
      <c r="RFK357" s="46"/>
      <c r="RFL357" s="46"/>
      <c r="RFM357" s="46"/>
      <c r="RFN357" s="46"/>
      <c r="RFO357" s="46"/>
      <c r="RFP357" s="46"/>
      <c r="RFQ357" s="46"/>
      <c r="RFR357" s="46"/>
      <c r="RFS357" s="46"/>
      <c r="RFT357" s="46"/>
      <c r="RFU357" s="46"/>
      <c r="RFV357" s="46"/>
      <c r="RFW357" s="46"/>
      <c r="RFX357" s="46"/>
      <c r="RFY357" s="46"/>
      <c r="RFZ357" s="46"/>
      <c r="RGA357" s="46"/>
      <c r="RGB357" s="46"/>
      <c r="RGC357" s="46"/>
      <c r="RGD357" s="46"/>
      <c r="RGE357" s="46"/>
      <c r="RGF357" s="46"/>
      <c r="RGG357" s="46"/>
      <c r="RGH357" s="46"/>
      <c r="RGI357" s="46"/>
      <c r="RGJ357" s="46"/>
      <c r="RGK357" s="46"/>
      <c r="RGL357" s="46"/>
      <c r="RGM357" s="46"/>
      <c r="RGN357" s="46"/>
      <c r="RGO357" s="46"/>
      <c r="RGP357" s="46"/>
      <c r="RGQ357" s="46"/>
      <c r="RGR357" s="46"/>
      <c r="RGS357" s="46"/>
      <c r="RGT357" s="46"/>
      <c r="RGU357" s="46"/>
      <c r="RGV357" s="46"/>
      <c r="RGW357" s="46"/>
      <c r="RGX357" s="46"/>
      <c r="RGY357" s="46"/>
      <c r="RGZ357" s="46"/>
      <c r="RHA357" s="46"/>
      <c r="RHB357" s="46"/>
      <c r="RHC357" s="46"/>
      <c r="RHD357" s="46"/>
      <c r="RHE357" s="46"/>
      <c r="RHF357" s="46"/>
      <c r="RHG357" s="46"/>
      <c r="RHH357" s="46"/>
      <c r="RHI357" s="46"/>
      <c r="RHJ357" s="46"/>
      <c r="RHK357" s="46"/>
      <c r="RHL357" s="46"/>
      <c r="RHM357" s="46"/>
      <c r="RHN357" s="46"/>
      <c r="RHO357" s="46"/>
      <c r="RHP357" s="46"/>
      <c r="RHQ357" s="46"/>
      <c r="RHR357" s="46"/>
      <c r="RHS357" s="46"/>
      <c r="RHT357" s="46"/>
      <c r="RHU357" s="46"/>
      <c r="RHV357" s="46"/>
      <c r="RHW357" s="46"/>
      <c r="RHX357" s="46"/>
      <c r="RHY357" s="46"/>
      <c r="RHZ357" s="46"/>
      <c r="RIA357" s="46"/>
      <c r="RIB357" s="46"/>
      <c r="RIC357" s="46"/>
      <c r="RID357" s="46"/>
      <c r="RIE357" s="46"/>
      <c r="RIF357" s="46"/>
      <c r="RIG357" s="46"/>
      <c r="RIH357" s="46"/>
      <c r="RII357" s="46"/>
      <c r="RIJ357" s="46"/>
      <c r="RIK357" s="46"/>
      <c r="RIL357" s="46"/>
      <c r="RIM357" s="46"/>
      <c r="RIN357" s="46"/>
      <c r="RIO357" s="46"/>
      <c r="RIP357" s="46"/>
      <c r="RIQ357" s="46"/>
      <c r="RIR357" s="46"/>
      <c r="RIS357" s="46"/>
      <c r="RIT357" s="46"/>
      <c r="RIU357" s="46"/>
      <c r="RIV357" s="46"/>
      <c r="RIW357" s="46"/>
      <c r="RIX357" s="46"/>
      <c r="RIY357" s="46"/>
      <c r="RIZ357" s="46"/>
      <c r="RJA357" s="46"/>
      <c r="RJB357" s="46"/>
      <c r="RJC357" s="46"/>
      <c r="RJD357" s="46"/>
      <c r="RJE357" s="46"/>
      <c r="RJF357" s="46"/>
      <c r="RJG357" s="46"/>
      <c r="RJH357" s="46"/>
      <c r="RJI357" s="46"/>
      <c r="RJJ357" s="46"/>
      <c r="RJK357" s="46"/>
      <c r="RJL357" s="46"/>
      <c r="RJM357" s="46"/>
      <c r="RJN357" s="46"/>
      <c r="RJO357" s="46"/>
      <c r="RJP357" s="46"/>
      <c r="RJQ357" s="46"/>
      <c r="RJR357" s="46"/>
      <c r="RJS357" s="46"/>
      <c r="RJT357" s="46"/>
      <c r="RJU357" s="46"/>
      <c r="RJV357" s="46"/>
      <c r="RJW357" s="46"/>
      <c r="RJX357" s="46"/>
      <c r="RJY357" s="46"/>
      <c r="RJZ357" s="46"/>
      <c r="RKA357" s="46"/>
      <c r="RKB357" s="46"/>
      <c r="RKC357" s="46"/>
      <c r="RKD357" s="46"/>
      <c r="RKE357" s="46"/>
      <c r="RKF357" s="46"/>
      <c r="RKG357" s="46"/>
      <c r="RKH357" s="46"/>
      <c r="RKI357" s="46"/>
      <c r="RKJ357" s="46"/>
      <c r="RKK357" s="46"/>
      <c r="RKL357" s="46"/>
      <c r="RKM357" s="46"/>
      <c r="RKN357" s="46"/>
      <c r="RKO357" s="46"/>
      <c r="RKP357" s="46"/>
      <c r="RKQ357" s="46"/>
      <c r="RKR357" s="46"/>
      <c r="RKS357" s="46"/>
      <c r="RKT357" s="46"/>
      <c r="RKU357" s="46"/>
      <c r="RKV357" s="46"/>
      <c r="RKW357" s="46"/>
      <c r="RKX357" s="46"/>
      <c r="RKY357" s="46"/>
      <c r="RKZ357" s="46"/>
      <c r="RLA357" s="46"/>
      <c r="RLB357" s="46"/>
      <c r="RLC357" s="46"/>
      <c r="RLD357" s="46"/>
      <c r="RLE357" s="46"/>
      <c r="RLF357" s="46"/>
      <c r="RLG357" s="46"/>
      <c r="RLH357" s="46"/>
      <c r="RLI357" s="46"/>
      <c r="RLJ357" s="46"/>
      <c r="RLK357" s="46"/>
      <c r="RLL357" s="46"/>
      <c r="RLM357" s="46"/>
      <c r="RLN357" s="46"/>
      <c r="RLO357" s="46"/>
      <c r="RLP357" s="46"/>
      <c r="RLQ357" s="46"/>
      <c r="RLR357" s="46"/>
      <c r="RLS357" s="46"/>
      <c r="RLT357" s="46"/>
      <c r="RLU357" s="46"/>
      <c r="RLV357" s="46"/>
      <c r="RLW357" s="46"/>
      <c r="RLX357" s="46"/>
      <c r="RLY357" s="46"/>
      <c r="RLZ357" s="46"/>
      <c r="RMA357" s="46"/>
      <c r="RMB357" s="46"/>
      <c r="RMC357" s="46"/>
      <c r="RMD357" s="46"/>
      <c r="RME357" s="46"/>
      <c r="RMF357" s="46"/>
      <c r="RMG357" s="46"/>
      <c r="RMH357" s="46"/>
      <c r="RMI357" s="46"/>
      <c r="RMJ357" s="46"/>
      <c r="RMK357" s="46"/>
      <c r="RML357" s="46"/>
      <c r="RMM357" s="46"/>
      <c r="RMN357" s="46"/>
      <c r="RMO357" s="46"/>
      <c r="RMP357" s="46"/>
      <c r="RMQ357" s="46"/>
      <c r="RMR357" s="46"/>
      <c r="RMS357" s="46"/>
      <c r="RMT357" s="46"/>
      <c r="RMU357" s="46"/>
      <c r="RMV357" s="46"/>
      <c r="RMW357" s="46"/>
      <c r="RMX357" s="46"/>
      <c r="RMY357" s="46"/>
      <c r="RMZ357" s="46"/>
      <c r="RNA357" s="46"/>
      <c r="RNB357" s="46"/>
      <c r="RNC357" s="46"/>
      <c r="RND357" s="46"/>
      <c r="RNE357" s="46"/>
      <c r="RNF357" s="46"/>
      <c r="RNG357" s="46"/>
      <c r="RNH357" s="46"/>
      <c r="RNI357" s="46"/>
      <c r="RNJ357" s="46"/>
      <c r="RNK357" s="46"/>
      <c r="RNL357" s="46"/>
      <c r="RNM357" s="46"/>
      <c r="RNN357" s="46"/>
      <c r="RNO357" s="46"/>
      <c r="RNP357" s="46"/>
      <c r="RNQ357" s="46"/>
      <c r="RNR357" s="46"/>
      <c r="RNS357" s="46"/>
      <c r="RNT357" s="46"/>
      <c r="RNU357" s="46"/>
      <c r="RNV357" s="46"/>
      <c r="RNW357" s="46"/>
      <c r="RNX357" s="46"/>
      <c r="RNY357" s="46"/>
      <c r="RNZ357" s="46"/>
      <c r="ROA357" s="46"/>
      <c r="ROB357" s="46"/>
      <c r="ROC357" s="46"/>
      <c r="ROD357" s="46"/>
      <c r="ROE357" s="46"/>
      <c r="ROF357" s="46"/>
      <c r="ROG357" s="46"/>
      <c r="ROH357" s="46"/>
      <c r="ROI357" s="46"/>
      <c r="ROJ357" s="46"/>
      <c r="ROK357" s="46"/>
      <c r="ROL357" s="46"/>
      <c r="ROM357" s="46"/>
      <c r="RON357" s="46"/>
      <c r="ROO357" s="46"/>
      <c r="ROP357" s="46"/>
      <c r="ROQ357" s="46"/>
      <c r="ROR357" s="46"/>
      <c r="ROS357" s="46"/>
      <c r="ROT357" s="46"/>
      <c r="ROU357" s="46"/>
      <c r="ROV357" s="46"/>
      <c r="ROW357" s="46"/>
      <c r="ROX357" s="46"/>
      <c r="ROY357" s="46"/>
      <c r="ROZ357" s="46"/>
      <c r="RPA357" s="46"/>
      <c r="RPB357" s="46"/>
      <c r="RPC357" s="46"/>
      <c r="RPD357" s="46"/>
      <c r="RPE357" s="46"/>
      <c r="RPF357" s="46"/>
      <c r="RPG357" s="46"/>
      <c r="RPH357" s="46"/>
      <c r="RPI357" s="46"/>
      <c r="RPJ357" s="46"/>
      <c r="RPK357" s="46"/>
      <c r="RPL357" s="46"/>
      <c r="RPM357" s="46"/>
      <c r="RPN357" s="46"/>
      <c r="RPO357" s="46"/>
      <c r="RPP357" s="46"/>
      <c r="RPQ357" s="46"/>
      <c r="RPR357" s="46"/>
      <c r="RPS357" s="46"/>
      <c r="RPT357" s="46"/>
      <c r="RPU357" s="46"/>
      <c r="RPV357" s="46"/>
      <c r="RPW357" s="46"/>
      <c r="RPX357" s="46"/>
      <c r="RPY357" s="46"/>
      <c r="RPZ357" s="46"/>
      <c r="RQA357" s="46"/>
      <c r="RQB357" s="46"/>
      <c r="RQC357" s="46"/>
      <c r="RQD357" s="46"/>
      <c r="RQE357" s="46"/>
      <c r="RQF357" s="46"/>
      <c r="RQG357" s="46"/>
      <c r="RQH357" s="46"/>
      <c r="RQI357" s="46"/>
      <c r="RQJ357" s="46"/>
      <c r="RQK357" s="46"/>
      <c r="RQL357" s="46"/>
      <c r="RQM357" s="46"/>
      <c r="RQN357" s="46"/>
      <c r="RQO357" s="46"/>
      <c r="RQP357" s="46"/>
      <c r="RQQ357" s="46"/>
      <c r="RQR357" s="46"/>
      <c r="RQS357" s="46"/>
      <c r="RQT357" s="46"/>
      <c r="RQU357" s="46"/>
      <c r="RQV357" s="46"/>
      <c r="RQW357" s="46"/>
      <c r="RQX357" s="46"/>
      <c r="RQY357" s="46"/>
      <c r="RQZ357" s="46"/>
      <c r="RRA357" s="46"/>
      <c r="RRB357" s="46"/>
      <c r="RRC357" s="46"/>
      <c r="RRD357" s="46"/>
      <c r="RRE357" s="46"/>
      <c r="RRF357" s="46"/>
      <c r="RRG357" s="46"/>
      <c r="RRH357" s="46"/>
      <c r="RRI357" s="46"/>
      <c r="RRJ357" s="46"/>
      <c r="RRK357" s="46"/>
      <c r="RRL357" s="46"/>
      <c r="RRM357" s="46"/>
      <c r="RRN357" s="46"/>
      <c r="RRO357" s="46"/>
      <c r="RRP357" s="46"/>
      <c r="RRQ357" s="46"/>
      <c r="RRR357" s="46"/>
      <c r="RRS357" s="46"/>
      <c r="RRT357" s="46"/>
      <c r="RRU357" s="46"/>
      <c r="RRV357" s="46"/>
      <c r="RRW357" s="46"/>
      <c r="RRX357" s="46"/>
      <c r="RRY357" s="46"/>
      <c r="RRZ357" s="46"/>
      <c r="RSA357" s="46"/>
      <c r="RSB357" s="46"/>
      <c r="RSC357" s="46"/>
      <c r="RSD357" s="46"/>
      <c r="RSE357" s="46"/>
      <c r="RSF357" s="46"/>
      <c r="RSG357" s="46"/>
      <c r="RSH357" s="46"/>
      <c r="RSI357" s="46"/>
      <c r="RSJ357" s="46"/>
      <c r="RSK357" s="46"/>
      <c r="RSL357" s="46"/>
      <c r="RSM357" s="46"/>
      <c r="RSN357" s="46"/>
      <c r="RSO357" s="46"/>
      <c r="RSP357" s="46"/>
      <c r="RSQ357" s="46"/>
      <c r="RSR357" s="46"/>
      <c r="RSS357" s="46"/>
      <c r="RST357" s="46"/>
      <c r="RSU357" s="46"/>
      <c r="RSV357" s="46"/>
      <c r="RSW357" s="46"/>
      <c r="RSX357" s="46"/>
      <c r="RSY357" s="46"/>
      <c r="RSZ357" s="46"/>
      <c r="RTA357" s="46"/>
      <c r="RTB357" s="46"/>
      <c r="RTC357" s="46"/>
      <c r="RTD357" s="46"/>
      <c r="RTE357" s="46"/>
      <c r="RTF357" s="46"/>
      <c r="RTG357" s="46"/>
      <c r="RTH357" s="46"/>
      <c r="RTI357" s="46"/>
      <c r="RTJ357" s="46"/>
      <c r="RTK357" s="46"/>
      <c r="RTL357" s="46"/>
      <c r="RTM357" s="46"/>
      <c r="RTN357" s="46"/>
      <c r="RTO357" s="46"/>
      <c r="RTP357" s="46"/>
      <c r="RTQ357" s="46"/>
      <c r="RTR357" s="46"/>
      <c r="RTS357" s="46"/>
      <c r="RTT357" s="46"/>
      <c r="RTU357" s="46"/>
      <c r="RTV357" s="46"/>
      <c r="RTW357" s="46"/>
      <c r="RTX357" s="46"/>
      <c r="RTY357" s="46"/>
      <c r="RTZ357" s="46"/>
      <c r="RUA357" s="46"/>
      <c r="RUB357" s="46"/>
      <c r="RUC357" s="46"/>
      <c r="RUD357" s="46"/>
      <c r="RUE357" s="46"/>
      <c r="RUF357" s="46"/>
      <c r="RUG357" s="46"/>
      <c r="RUH357" s="46"/>
      <c r="RUI357" s="46"/>
      <c r="RUJ357" s="46"/>
      <c r="RUK357" s="46"/>
      <c r="RUL357" s="46"/>
      <c r="RUM357" s="46"/>
      <c r="RUN357" s="46"/>
      <c r="RUO357" s="46"/>
      <c r="RUP357" s="46"/>
      <c r="RUQ357" s="46"/>
      <c r="RUR357" s="46"/>
      <c r="RUS357" s="46"/>
      <c r="RUT357" s="46"/>
      <c r="RUU357" s="46"/>
      <c r="RUV357" s="46"/>
      <c r="RUW357" s="46"/>
      <c r="RUX357" s="46"/>
      <c r="RUY357" s="46"/>
      <c r="RUZ357" s="46"/>
      <c r="RVA357" s="46"/>
      <c r="RVB357" s="46"/>
      <c r="RVC357" s="46"/>
      <c r="RVD357" s="46"/>
      <c r="RVE357" s="46"/>
      <c r="RVF357" s="46"/>
      <c r="RVG357" s="46"/>
      <c r="RVH357" s="46"/>
      <c r="RVI357" s="46"/>
      <c r="RVJ357" s="46"/>
      <c r="RVK357" s="46"/>
      <c r="RVL357" s="46"/>
      <c r="RVM357" s="46"/>
      <c r="RVN357" s="46"/>
      <c r="RVO357" s="46"/>
      <c r="RVP357" s="46"/>
      <c r="RVQ357" s="46"/>
      <c r="RVR357" s="46"/>
      <c r="RVS357" s="46"/>
      <c r="RVT357" s="46"/>
      <c r="RVU357" s="46"/>
      <c r="RVV357" s="46"/>
      <c r="RVW357" s="46"/>
      <c r="RVX357" s="46"/>
      <c r="RVY357" s="46"/>
      <c r="RVZ357" s="46"/>
      <c r="RWA357" s="46"/>
      <c r="RWB357" s="46"/>
      <c r="RWC357" s="46"/>
      <c r="RWD357" s="46"/>
      <c r="RWE357" s="46"/>
      <c r="RWF357" s="46"/>
      <c r="RWG357" s="46"/>
      <c r="RWH357" s="46"/>
      <c r="RWI357" s="46"/>
      <c r="RWJ357" s="46"/>
      <c r="RWK357" s="46"/>
      <c r="RWL357" s="46"/>
      <c r="RWM357" s="46"/>
      <c r="RWN357" s="46"/>
      <c r="RWO357" s="46"/>
      <c r="RWP357" s="46"/>
      <c r="RWQ357" s="46"/>
      <c r="RWR357" s="46"/>
      <c r="RWS357" s="46"/>
      <c r="RWT357" s="46"/>
      <c r="RWU357" s="46"/>
      <c r="RWV357" s="46"/>
      <c r="RWW357" s="46"/>
      <c r="RWX357" s="46"/>
      <c r="RWY357" s="46"/>
      <c r="RWZ357" s="46"/>
      <c r="RXA357" s="46"/>
      <c r="RXB357" s="46"/>
      <c r="RXC357" s="46"/>
      <c r="RXD357" s="46"/>
      <c r="RXE357" s="46"/>
      <c r="RXF357" s="46"/>
      <c r="RXG357" s="46"/>
      <c r="RXH357" s="46"/>
      <c r="RXI357" s="46"/>
      <c r="RXJ357" s="46"/>
      <c r="RXK357" s="46"/>
      <c r="RXL357" s="46"/>
      <c r="RXM357" s="46"/>
      <c r="RXN357" s="46"/>
      <c r="RXO357" s="46"/>
      <c r="RXP357" s="46"/>
      <c r="RXQ357" s="46"/>
      <c r="RXR357" s="46"/>
      <c r="RXS357" s="46"/>
      <c r="RXT357" s="46"/>
      <c r="RXU357" s="46"/>
      <c r="RXV357" s="46"/>
      <c r="RXW357" s="46"/>
      <c r="RXX357" s="46"/>
      <c r="RXY357" s="46"/>
      <c r="RXZ357" s="46"/>
      <c r="RYA357" s="46"/>
      <c r="RYB357" s="46"/>
      <c r="RYC357" s="46"/>
      <c r="RYD357" s="46"/>
      <c r="RYE357" s="46"/>
      <c r="RYF357" s="46"/>
      <c r="RYG357" s="46"/>
      <c r="RYH357" s="46"/>
      <c r="RYI357" s="46"/>
      <c r="RYJ357" s="46"/>
      <c r="RYK357" s="46"/>
      <c r="RYL357" s="46"/>
      <c r="RYM357" s="46"/>
      <c r="RYN357" s="46"/>
      <c r="RYO357" s="46"/>
      <c r="RYP357" s="46"/>
      <c r="RYQ357" s="46"/>
      <c r="RYR357" s="46"/>
      <c r="RYS357" s="46"/>
      <c r="RYT357" s="46"/>
      <c r="RYU357" s="46"/>
      <c r="RYV357" s="46"/>
      <c r="RYW357" s="46"/>
      <c r="RYX357" s="46"/>
      <c r="RYY357" s="46"/>
      <c r="RYZ357" s="46"/>
      <c r="RZA357" s="46"/>
      <c r="RZB357" s="46"/>
      <c r="RZC357" s="46"/>
      <c r="RZD357" s="46"/>
      <c r="RZE357" s="46"/>
      <c r="RZF357" s="46"/>
      <c r="RZG357" s="46"/>
      <c r="RZH357" s="46"/>
      <c r="RZI357" s="46"/>
      <c r="RZJ357" s="46"/>
      <c r="RZK357" s="46"/>
      <c r="RZL357" s="46"/>
      <c r="RZM357" s="46"/>
      <c r="RZN357" s="46"/>
      <c r="RZO357" s="46"/>
      <c r="RZP357" s="46"/>
      <c r="RZQ357" s="46"/>
      <c r="RZR357" s="46"/>
      <c r="RZS357" s="46"/>
      <c r="RZT357" s="46"/>
      <c r="RZU357" s="46"/>
      <c r="RZV357" s="46"/>
      <c r="RZW357" s="46"/>
      <c r="RZX357" s="46"/>
      <c r="RZY357" s="46"/>
      <c r="RZZ357" s="46"/>
      <c r="SAA357" s="46"/>
      <c r="SAB357" s="46"/>
      <c r="SAC357" s="46"/>
      <c r="SAD357" s="46"/>
      <c r="SAE357" s="46"/>
      <c r="SAF357" s="46"/>
      <c r="SAG357" s="46"/>
      <c r="SAH357" s="46"/>
      <c r="SAI357" s="46"/>
      <c r="SAJ357" s="46"/>
      <c r="SAK357" s="46"/>
      <c r="SAL357" s="46"/>
      <c r="SAM357" s="46"/>
      <c r="SAN357" s="46"/>
      <c r="SAO357" s="46"/>
      <c r="SAP357" s="46"/>
      <c r="SAQ357" s="46"/>
      <c r="SAR357" s="46"/>
      <c r="SAS357" s="46"/>
      <c r="SAT357" s="46"/>
      <c r="SAU357" s="46"/>
      <c r="SAV357" s="46"/>
      <c r="SAW357" s="46"/>
      <c r="SAX357" s="46"/>
      <c r="SAY357" s="46"/>
      <c r="SAZ357" s="46"/>
      <c r="SBA357" s="46"/>
      <c r="SBB357" s="46"/>
      <c r="SBC357" s="46"/>
      <c r="SBD357" s="46"/>
      <c r="SBE357" s="46"/>
      <c r="SBF357" s="46"/>
      <c r="SBG357" s="46"/>
      <c r="SBH357" s="46"/>
      <c r="SBI357" s="46"/>
      <c r="SBJ357" s="46"/>
      <c r="SBK357" s="46"/>
      <c r="SBL357" s="46"/>
      <c r="SBM357" s="46"/>
      <c r="SBN357" s="46"/>
      <c r="SBO357" s="46"/>
      <c r="SBP357" s="46"/>
      <c r="SBQ357" s="46"/>
      <c r="SBR357" s="46"/>
      <c r="SBS357" s="46"/>
      <c r="SBT357" s="46"/>
      <c r="SBU357" s="46"/>
      <c r="SBV357" s="46"/>
      <c r="SBW357" s="46"/>
      <c r="SBX357" s="46"/>
      <c r="SBY357" s="46"/>
      <c r="SBZ357" s="46"/>
      <c r="SCA357" s="46"/>
      <c r="SCB357" s="46"/>
      <c r="SCC357" s="46"/>
      <c r="SCD357" s="46"/>
      <c r="SCE357" s="46"/>
      <c r="SCF357" s="46"/>
      <c r="SCG357" s="46"/>
      <c r="SCH357" s="46"/>
      <c r="SCI357" s="46"/>
      <c r="SCJ357" s="46"/>
      <c r="SCK357" s="46"/>
      <c r="SCL357" s="46"/>
      <c r="SCM357" s="46"/>
      <c r="SCN357" s="46"/>
      <c r="SCO357" s="46"/>
      <c r="SCP357" s="46"/>
      <c r="SCQ357" s="46"/>
      <c r="SCR357" s="46"/>
      <c r="SCS357" s="46"/>
      <c r="SCT357" s="46"/>
      <c r="SCU357" s="46"/>
      <c r="SCV357" s="46"/>
      <c r="SCW357" s="46"/>
      <c r="SCX357" s="46"/>
      <c r="SCY357" s="46"/>
      <c r="SCZ357" s="46"/>
      <c r="SDA357" s="46"/>
      <c r="SDB357" s="46"/>
      <c r="SDC357" s="46"/>
      <c r="SDD357" s="46"/>
      <c r="SDE357" s="46"/>
      <c r="SDF357" s="46"/>
      <c r="SDG357" s="46"/>
      <c r="SDH357" s="46"/>
      <c r="SDI357" s="46"/>
      <c r="SDJ357" s="46"/>
      <c r="SDK357" s="46"/>
      <c r="SDL357" s="46"/>
      <c r="SDM357" s="46"/>
      <c r="SDN357" s="46"/>
      <c r="SDO357" s="46"/>
      <c r="SDP357" s="46"/>
      <c r="SDQ357" s="46"/>
      <c r="SDR357" s="46"/>
      <c r="SDS357" s="46"/>
      <c r="SDT357" s="46"/>
      <c r="SDU357" s="46"/>
      <c r="SDV357" s="46"/>
      <c r="SDW357" s="46"/>
      <c r="SDX357" s="46"/>
      <c r="SDY357" s="46"/>
      <c r="SDZ357" s="46"/>
      <c r="SEA357" s="46"/>
      <c r="SEB357" s="46"/>
      <c r="SEC357" s="46"/>
      <c r="SED357" s="46"/>
      <c r="SEE357" s="46"/>
      <c r="SEF357" s="46"/>
      <c r="SEG357" s="46"/>
      <c r="SEH357" s="46"/>
      <c r="SEI357" s="46"/>
      <c r="SEJ357" s="46"/>
      <c r="SEK357" s="46"/>
      <c r="SEL357" s="46"/>
      <c r="SEM357" s="46"/>
      <c r="SEN357" s="46"/>
      <c r="SEO357" s="46"/>
      <c r="SEP357" s="46"/>
      <c r="SEQ357" s="46"/>
      <c r="SER357" s="46"/>
      <c r="SES357" s="46"/>
      <c r="SET357" s="46"/>
      <c r="SEU357" s="46"/>
      <c r="SEV357" s="46"/>
      <c r="SEW357" s="46"/>
      <c r="SEX357" s="46"/>
      <c r="SEY357" s="46"/>
      <c r="SEZ357" s="46"/>
      <c r="SFA357" s="46"/>
      <c r="SFB357" s="46"/>
      <c r="SFC357" s="46"/>
      <c r="SFD357" s="46"/>
      <c r="SFE357" s="46"/>
      <c r="SFF357" s="46"/>
      <c r="SFG357" s="46"/>
      <c r="SFH357" s="46"/>
      <c r="SFI357" s="46"/>
      <c r="SFJ357" s="46"/>
      <c r="SFK357" s="46"/>
      <c r="SFL357" s="46"/>
      <c r="SFM357" s="46"/>
      <c r="SFN357" s="46"/>
      <c r="SFO357" s="46"/>
      <c r="SFP357" s="46"/>
      <c r="SFQ357" s="46"/>
      <c r="SFR357" s="46"/>
      <c r="SFS357" s="46"/>
      <c r="SFT357" s="46"/>
      <c r="SFU357" s="46"/>
      <c r="SFV357" s="46"/>
      <c r="SFW357" s="46"/>
      <c r="SFX357" s="46"/>
      <c r="SFY357" s="46"/>
      <c r="SFZ357" s="46"/>
      <c r="SGA357" s="46"/>
      <c r="SGB357" s="46"/>
      <c r="SGC357" s="46"/>
      <c r="SGD357" s="46"/>
      <c r="SGE357" s="46"/>
      <c r="SGF357" s="46"/>
      <c r="SGG357" s="46"/>
      <c r="SGH357" s="46"/>
      <c r="SGI357" s="46"/>
      <c r="SGJ357" s="46"/>
      <c r="SGK357" s="46"/>
      <c r="SGL357" s="46"/>
      <c r="SGM357" s="46"/>
      <c r="SGN357" s="46"/>
      <c r="SGO357" s="46"/>
      <c r="SGP357" s="46"/>
      <c r="SGQ357" s="46"/>
      <c r="SGR357" s="46"/>
      <c r="SGS357" s="46"/>
      <c r="SGT357" s="46"/>
      <c r="SGU357" s="46"/>
      <c r="SGV357" s="46"/>
      <c r="SGW357" s="46"/>
      <c r="SGX357" s="46"/>
      <c r="SGY357" s="46"/>
      <c r="SGZ357" s="46"/>
      <c r="SHA357" s="46"/>
      <c r="SHB357" s="46"/>
      <c r="SHC357" s="46"/>
      <c r="SHD357" s="46"/>
      <c r="SHE357" s="46"/>
      <c r="SHF357" s="46"/>
      <c r="SHG357" s="46"/>
      <c r="SHH357" s="46"/>
      <c r="SHI357" s="46"/>
      <c r="SHJ357" s="46"/>
      <c r="SHK357" s="46"/>
      <c r="SHL357" s="46"/>
      <c r="SHM357" s="46"/>
      <c r="SHN357" s="46"/>
      <c r="SHO357" s="46"/>
      <c r="SHP357" s="46"/>
      <c r="SHQ357" s="46"/>
      <c r="SHR357" s="46"/>
      <c r="SHS357" s="46"/>
      <c r="SHT357" s="46"/>
      <c r="SHU357" s="46"/>
      <c r="SHV357" s="46"/>
      <c r="SHW357" s="46"/>
      <c r="SHX357" s="46"/>
      <c r="SHY357" s="46"/>
      <c r="SHZ357" s="46"/>
      <c r="SIA357" s="46"/>
      <c r="SIB357" s="46"/>
      <c r="SIC357" s="46"/>
      <c r="SID357" s="46"/>
      <c r="SIE357" s="46"/>
      <c r="SIF357" s="46"/>
      <c r="SIG357" s="46"/>
      <c r="SIH357" s="46"/>
      <c r="SII357" s="46"/>
      <c r="SIJ357" s="46"/>
      <c r="SIK357" s="46"/>
      <c r="SIL357" s="46"/>
      <c r="SIM357" s="46"/>
      <c r="SIN357" s="46"/>
      <c r="SIO357" s="46"/>
      <c r="SIP357" s="46"/>
      <c r="SIQ357" s="46"/>
      <c r="SIR357" s="46"/>
      <c r="SIS357" s="46"/>
      <c r="SIT357" s="46"/>
      <c r="SIU357" s="46"/>
      <c r="SIV357" s="46"/>
      <c r="SIW357" s="46"/>
      <c r="SIX357" s="46"/>
      <c r="SIY357" s="46"/>
      <c r="SIZ357" s="46"/>
      <c r="SJA357" s="46"/>
      <c r="SJB357" s="46"/>
      <c r="SJC357" s="46"/>
      <c r="SJD357" s="46"/>
      <c r="SJE357" s="46"/>
      <c r="SJF357" s="46"/>
      <c r="SJG357" s="46"/>
      <c r="SJH357" s="46"/>
      <c r="SJI357" s="46"/>
      <c r="SJJ357" s="46"/>
      <c r="SJK357" s="46"/>
      <c r="SJL357" s="46"/>
      <c r="SJM357" s="46"/>
      <c r="SJN357" s="46"/>
      <c r="SJO357" s="46"/>
      <c r="SJP357" s="46"/>
      <c r="SJQ357" s="46"/>
      <c r="SJR357" s="46"/>
      <c r="SJS357" s="46"/>
      <c r="SJT357" s="46"/>
      <c r="SJU357" s="46"/>
      <c r="SJV357" s="46"/>
      <c r="SJW357" s="46"/>
      <c r="SJX357" s="46"/>
      <c r="SJY357" s="46"/>
      <c r="SJZ357" s="46"/>
      <c r="SKA357" s="46"/>
      <c r="SKB357" s="46"/>
      <c r="SKC357" s="46"/>
      <c r="SKD357" s="46"/>
      <c r="SKE357" s="46"/>
      <c r="SKF357" s="46"/>
      <c r="SKG357" s="46"/>
      <c r="SKH357" s="46"/>
      <c r="SKI357" s="46"/>
      <c r="SKJ357" s="46"/>
      <c r="SKK357" s="46"/>
      <c r="SKL357" s="46"/>
      <c r="SKM357" s="46"/>
      <c r="SKN357" s="46"/>
      <c r="SKO357" s="46"/>
      <c r="SKP357" s="46"/>
      <c r="SKQ357" s="46"/>
      <c r="SKR357" s="46"/>
      <c r="SKS357" s="46"/>
      <c r="SKT357" s="46"/>
      <c r="SKU357" s="46"/>
      <c r="SKV357" s="46"/>
      <c r="SKW357" s="46"/>
      <c r="SKX357" s="46"/>
      <c r="SKY357" s="46"/>
      <c r="SKZ357" s="46"/>
      <c r="SLA357" s="46"/>
      <c r="SLB357" s="46"/>
      <c r="SLC357" s="46"/>
      <c r="SLD357" s="46"/>
      <c r="SLE357" s="46"/>
      <c r="SLF357" s="46"/>
      <c r="SLG357" s="46"/>
      <c r="SLH357" s="46"/>
      <c r="SLI357" s="46"/>
      <c r="SLJ357" s="46"/>
      <c r="SLK357" s="46"/>
      <c r="SLL357" s="46"/>
      <c r="SLM357" s="46"/>
      <c r="SLN357" s="46"/>
      <c r="SLO357" s="46"/>
      <c r="SLP357" s="46"/>
      <c r="SLQ357" s="46"/>
      <c r="SLR357" s="46"/>
      <c r="SLS357" s="46"/>
      <c r="SLT357" s="46"/>
      <c r="SLU357" s="46"/>
      <c r="SLV357" s="46"/>
      <c r="SLW357" s="46"/>
      <c r="SLX357" s="46"/>
      <c r="SLY357" s="46"/>
      <c r="SLZ357" s="46"/>
      <c r="SMA357" s="46"/>
      <c r="SMB357" s="46"/>
      <c r="SMC357" s="46"/>
      <c r="SMD357" s="46"/>
      <c r="SME357" s="46"/>
      <c r="SMF357" s="46"/>
      <c r="SMG357" s="46"/>
      <c r="SMH357" s="46"/>
      <c r="SMI357" s="46"/>
      <c r="SMJ357" s="46"/>
      <c r="SMK357" s="46"/>
      <c r="SML357" s="46"/>
      <c r="SMM357" s="46"/>
      <c r="SMN357" s="46"/>
      <c r="SMO357" s="46"/>
      <c r="SMP357" s="46"/>
      <c r="SMQ357" s="46"/>
      <c r="SMR357" s="46"/>
      <c r="SMS357" s="46"/>
      <c r="SMT357" s="46"/>
      <c r="SMU357" s="46"/>
      <c r="SMV357" s="46"/>
      <c r="SMW357" s="46"/>
      <c r="SMX357" s="46"/>
      <c r="SMY357" s="46"/>
      <c r="SMZ357" s="46"/>
      <c r="SNA357" s="46"/>
      <c r="SNB357" s="46"/>
      <c r="SNC357" s="46"/>
      <c r="SND357" s="46"/>
      <c r="SNE357" s="46"/>
      <c r="SNF357" s="46"/>
      <c r="SNG357" s="46"/>
      <c r="SNH357" s="46"/>
      <c r="SNI357" s="46"/>
      <c r="SNJ357" s="46"/>
      <c r="SNK357" s="46"/>
      <c r="SNL357" s="46"/>
      <c r="SNM357" s="46"/>
      <c r="SNN357" s="46"/>
      <c r="SNO357" s="46"/>
      <c r="SNP357" s="46"/>
      <c r="SNQ357" s="46"/>
      <c r="SNR357" s="46"/>
      <c r="SNS357" s="46"/>
      <c r="SNT357" s="46"/>
      <c r="SNU357" s="46"/>
      <c r="SNV357" s="46"/>
      <c r="SNW357" s="46"/>
      <c r="SNX357" s="46"/>
      <c r="SNY357" s="46"/>
      <c r="SNZ357" s="46"/>
      <c r="SOA357" s="46"/>
      <c r="SOB357" s="46"/>
      <c r="SOC357" s="46"/>
      <c r="SOD357" s="46"/>
      <c r="SOE357" s="46"/>
      <c r="SOF357" s="46"/>
      <c r="SOG357" s="46"/>
      <c r="SOH357" s="46"/>
      <c r="SOI357" s="46"/>
      <c r="SOJ357" s="46"/>
      <c r="SOK357" s="46"/>
      <c r="SOL357" s="46"/>
      <c r="SOM357" s="46"/>
      <c r="SON357" s="46"/>
      <c r="SOO357" s="46"/>
      <c r="SOP357" s="46"/>
      <c r="SOQ357" s="46"/>
      <c r="SOR357" s="46"/>
      <c r="SOS357" s="46"/>
      <c r="SOT357" s="46"/>
      <c r="SOU357" s="46"/>
      <c r="SOV357" s="46"/>
      <c r="SOW357" s="46"/>
      <c r="SOX357" s="46"/>
      <c r="SOY357" s="46"/>
      <c r="SOZ357" s="46"/>
      <c r="SPA357" s="46"/>
      <c r="SPB357" s="46"/>
      <c r="SPC357" s="46"/>
      <c r="SPD357" s="46"/>
      <c r="SPE357" s="46"/>
      <c r="SPF357" s="46"/>
      <c r="SPG357" s="46"/>
      <c r="SPH357" s="46"/>
      <c r="SPI357" s="46"/>
      <c r="SPJ357" s="46"/>
      <c r="SPK357" s="46"/>
      <c r="SPL357" s="46"/>
      <c r="SPM357" s="46"/>
      <c r="SPN357" s="46"/>
      <c r="SPO357" s="46"/>
      <c r="SPP357" s="46"/>
      <c r="SPQ357" s="46"/>
      <c r="SPR357" s="46"/>
      <c r="SPS357" s="46"/>
      <c r="SPT357" s="46"/>
      <c r="SPU357" s="46"/>
      <c r="SPV357" s="46"/>
      <c r="SPW357" s="46"/>
      <c r="SPX357" s="46"/>
      <c r="SPY357" s="46"/>
      <c r="SPZ357" s="46"/>
      <c r="SQA357" s="46"/>
      <c r="SQB357" s="46"/>
      <c r="SQC357" s="46"/>
      <c r="SQD357" s="46"/>
      <c r="SQE357" s="46"/>
      <c r="SQF357" s="46"/>
      <c r="SQG357" s="46"/>
      <c r="SQH357" s="46"/>
      <c r="SQI357" s="46"/>
      <c r="SQJ357" s="46"/>
      <c r="SQK357" s="46"/>
      <c r="SQL357" s="46"/>
      <c r="SQM357" s="46"/>
      <c r="SQN357" s="46"/>
      <c r="SQO357" s="46"/>
      <c r="SQP357" s="46"/>
      <c r="SQQ357" s="46"/>
      <c r="SQR357" s="46"/>
      <c r="SQS357" s="46"/>
      <c r="SQT357" s="46"/>
      <c r="SQU357" s="46"/>
      <c r="SQV357" s="46"/>
      <c r="SQW357" s="46"/>
      <c r="SQX357" s="46"/>
      <c r="SQY357" s="46"/>
      <c r="SQZ357" s="46"/>
      <c r="SRA357" s="46"/>
      <c r="SRB357" s="46"/>
      <c r="SRC357" s="46"/>
      <c r="SRD357" s="46"/>
      <c r="SRE357" s="46"/>
      <c r="SRF357" s="46"/>
      <c r="SRG357" s="46"/>
      <c r="SRH357" s="46"/>
      <c r="SRI357" s="46"/>
      <c r="SRJ357" s="46"/>
      <c r="SRK357" s="46"/>
      <c r="SRL357" s="46"/>
      <c r="SRM357" s="46"/>
      <c r="SRN357" s="46"/>
      <c r="SRO357" s="46"/>
      <c r="SRP357" s="46"/>
      <c r="SRQ357" s="46"/>
      <c r="SRR357" s="46"/>
      <c r="SRS357" s="46"/>
      <c r="SRT357" s="46"/>
      <c r="SRU357" s="46"/>
      <c r="SRV357" s="46"/>
      <c r="SRW357" s="46"/>
      <c r="SRX357" s="46"/>
      <c r="SRY357" s="46"/>
      <c r="SRZ357" s="46"/>
      <c r="SSA357" s="46"/>
      <c r="SSB357" s="46"/>
      <c r="SSC357" s="46"/>
      <c r="SSD357" s="46"/>
      <c r="SSE357" s="46"/>
      <c r="SSF357" s="46"/>
      <c r="SSG357" s="46"/>
      <c r="SSH357" s="46"/>
      <c r="SSI357" s="46"/>
      <c r="SSJ357" s="46"/>
      <c r="SSK357" s="46"/>
      <c r="SSL357" s="46"/>
      <c r="SSM357" s="46"/>
      <c r="SSN357" s="46"/>
      <c r="SSO357" s="46"/>
      <c r="SSP357" s="46"/>
      <c r="SSQ357" s="46"/>
      <c r="SSR357" s="46"/>
      <c r="SSS357" s="46"/>
      <c r="SST357" s="46"/>
      <c r="SSU357" s="46"/>
      <c r="SSV357" s="46"/>
      <c r="SSW357" s="46"/>
      <c r="SSX357" s="46"/>
      <c r="SSY357" s="46"/>
      <c r="SSZ357" s="46"/>
      <c r="STA357" s="46"/>
      <c r="STB357" s="46"/>
      <c r="STC357" s="46"/>
      <c r="STD357" s="46"/>
      <c r="STE357" s="46"/>
      <c r="STF357" s="46"/>
      <c r="STG357" s="46"/>
      <c r="STH357" s="46"/>
      <c r="STI357" s="46"/>
      <c r="STJ357" s="46"/>
      <c r="STK357" s="46"/>
      <c r="STL357" s="46"/>
      <c r="STM357" s="46"/>
      <c r="STN357" s="46"/>
      <c r="STO357" s="46"/>
      <c r="STP357" s="46"/>
      <c r="STQ357" s="46"/>
      <c r="STR357" s="46"/>
      <c r="STS357" s="46"/>
      <c r="STT357" s="46"/>
      <c r="STU357" s="46"/>
      <c r="STV357" s="46"/>
      <c r="STW357" s="46"/>
      <c r="STX357" s="46"/>
      <c r="STY357" s="46"/>
      <c r="STZ357" s="46"/>
      <c r="SUA357" s="46"/>
      <c r="SUB357" s="46"/>
      <c r="SUC357" s="46"/>
      <c r="SUD357" s="46"/>
      <c r="SUE357" s="46"/>
      <c r="SUF357" s="46"/>
      <c r="SUG357" s="46"/>
      <c r="SUH357" s="46"/>
      <c r="SUI357" s="46"/>
      <c r="SUJ357" s="46"/>
      <c r="SUK357" s="46"/>
      <c r="SUL357" s="46"/>
      <c r="SUM357" s="46"/>
      <c r="SUN357" s="46"/>
      <c r="SUO357" s="46"/>
      <c r="SUP357" s="46"/>
      <c r="SUQ357" s="46"/>
      <c r="SUR357" s="46"/>
      <c r="SUS357" s="46"/>
      <c r="SUT357" s="46"/>
      <c r="SUU357" s="46"/>
      <c r="SUV357" s="46"/>
      <c r="SUW357" s="46"/>
      <c r="SUX357" s="46"/>
      <c r="SUY357" s="46"/>
      <c r="SUZ357" s="46"/>
      <c r="SVA357" s="46"/>
      <c r="SVB357" s="46"/>
      <c r="SVC357" s="46"/>
      <c r="SVD357" s="46"/>
      <c r="SVE357" s="46"/>
      <c r="SVF357" s="46"/>
      <c r="SVG357" s="46"/>
      <c r="SVH357" s="46"/>
      <c r="SVI357" s="46"/>
      <c r="SVJ357" s="46"/>
      <c r="SVK357" s="46"/>
      <c r="SVL357" s="46"/>
      <c r="SVM357" s="46"/>
      <c r="SVN357" s="46"/>
      <c r="SVO357" s="46"/>
      <c r="SVP357" s="46"/>
      <c r="SVQ357" s="46"/>
      <c r="SVR357" s="46"/>
      <c r="SVS357" s="46"/>
      <c r="SVT357" s="46"/>
      <c r="SVU357" s="46"/>
      <c r="SVV357" s="46"/>
      <c r="SVW357" s="46"/>
      <c r="SVX357" s="46"/>
      <c r="SVY357" s="46"/>
      <c r="SVZ357" s="46"/>
      <c r="SWA357" s="46"/>
      <c r="SWB357" s="46"/>
      <c r="SWC357" s="46"/>
      <c r="SWD357" s="46"/>
      <c r="SWE357" s="46"/>
      <c r="SWF357" s="46"/>
      <c r="SWG357" s="46"/>
      <c r="SWH357" s="46"/>
      <c r="SWI357" s="46"/>
      <c r="SWJ357" s="46"/>
      <c r="SWK357" s="46"/>
      <c r="SWL357" s="46"/>
      <c r="SWM357" s="46"/>
      <c r="SWN357" s="46"/>
      <c r="SWO357" s="46"/>
      <c r="SWP357" s="46"/>
      <c r="SWQ357" s="46"/>
      <c r="SWR357" s="46"/>
      <c r="SWS357" s="46"/>
      <c r="SWT357" s="46"/>
      <c r="SWU357" s="46"/>
      <c r="SWV357" s="46"/>
      <c r="SWW357" s="46"/>
      <c r="SWX357" s="46"/>
      <c r="SWY357" s="46"/>
      <c r="SWZ357" s="46"/>
      <c r="SXA357" s="46"/>
      <c r="SXB357" s="46"/>
      <c r="SXC357" s="46"/>
      <c r="SXD357" s="46"/>
      <c r="SXE357" s="46"/>
      <c r="SXF357" s="46"/>
      <c r="SXG357" s="46"/>
      <c r="SXH357" s="46"/>
      <c r="SXI357" s="46"/>
      <c r="SXJ357" s="46"/>
      <c r="SXK357" s="46"/>
      <c r="SXL357" s="46"/>
      <c r="SXM357" s="46"/>
      <c r="SXN357" s="46"/>
      <c r="SXO357" s="46"/>
      <c r="SXP357" s="46"/>
      <c r="SXQ357" s="46"/>
      <c r="SXR357" s="46"/>
      <c r="SXS357" s="46"/>
      <c r="SXT357" s="46"/>
      <c r="SXU357" s="46"/>
      <c r="SXV357" s="46"/>
      <c r="SXW357" s="46"/>
      <c r="SXX357" s="46"/>
      <c r="SXY357" s="46"/>
      <c r="SXZ357" s="46"/>
      <c r="SYA357" s="46"/>
      <c r="SYB357" s="46"/>
      <c r="SYC357" s="46"/>
      <c r="SYD357" s="46"/>
      <c r="SYE357" s="46"/>
      <c r="SYF357" s="46"/>
      <c r="SYG357" s="46"/>
      <c r="SYH357" s="46"/>
      <c r="SYI357" s="46"/>
      <c r="SYJ357" s="46"/>
      <c r="SYK357" s="46"/>
      <c r="SYL357" s="46"/>
      <c r="SYM357" s="46"/>
      <c r="SYN357" s="46"/>
      <c r="SYO357" s="46"/>
      <c r="SYP357" s="46"/>
      <c r="SYQ357" s="46"/>
      <c r="SYR357" s="46"/>
      <c r="SYS357" s="46"/>
      <c r="SYT357" s="46"/>
      <c r="SYU357" s="46"/>
      <c r="SYV357" s="46"/>
      <c r="SYW357" s="46"/>
      <c r="SYX357" s="46"/>
      <c r="SYY357" s="46"/>
      <c r="SYZ357" s="46"/>
      <c r="SZA357" s="46"/>
      <c r="SZB357" s="46"/>
      <c r="SZC357" s="46"/>
      <c r="SZD357" s="46"/>
      <c r="SZE357" s="46"/>
      <c r="SZF357" s="46"/>
      <c r="SZG357" s="46"/>
      <c r="SZH357" s="46"/>
      <c r="SZI357" s="46"/>
      <c r="SZJ357" s="46"/>
      <c r="SZK357" s="46"/>
      <c r="SZL357" s="46"/>
      <c r="SZM357" s="46"/>
      <c r="SZN357" s="46"/>
      <c r="SZO357" s="46"/>
      <c r="SZP357" s="46"/>
      <c r="SZQ357" s="46"/>
      <c r="SZR357" s="46"/>
      <c r="SZS357" s="46"/>
      <c r="SZT357" s="46"/>
      <c r="SZU357" s="46"/>
      <c r="SZV357" s="46"/>
      <c r="SZW357" s="46"/>
      <c r="SZX357" s="46"/>
      <c r="SZY357" s="46"/>
      <c r="SZZ357" s="46"/>
      <c r="TAA357" s="46"/>
      <c r="TAB357" s="46"/>
      <c r="TAC357" s="46"/>
      <c r="TAD357" s="46"/>
      <c r="TAE357" s="46"/>
      <c r="TAF357" s="46"/>
      <c r="TAG357" s="46"/>
      <c r="TAH357" s="46"/>
      <c r="TAI357" s="46"/>
      <c r="TAJ357" s="46"/>
      <c r="TAK357" s="46"/>
      <c r="TAL357" s="46"/>
      <c r="TAM357" s="46"/>
      <c r="TAN357" s="46"/>
      <c r="TAO357" s="46"/>
      <c r="TAP357" s="46"/>
      <c r="TAQ357" s="46"/>
      <c r="TAR357" s="46"/>
      <c r="TAS357" s="46"/>
      <c r="TAT357" s="46"/>
      <c r="TAU357" s="46"/>
      <c r="TAV357" s="46"/>
      <c r="TAW357" s="46"/>
      <c r="TAX357" s="46"/>
      <c r="TAY357" s="46"/>
      <c r="TAZ357" s="46"/>
      <c r="TBA357" s="46"/>
      <c r="TBB357" s="46"/>
      <c r="TBC357" s="46"/>
      <c r="TBD357" s="46"/>
      <c r="TBE357" s="46"/>
      <c r="TBF357" s="46"/>
      <c r="TBG357" s="46"/>
      <c r="TBH357" s="46"/>
      <c r="TBI357" s="46"/>
      <c r="TBJ357" s="46"/>
      <c r="TBK357" s="46"/>
      <c r="TBL357" s="46"/>
      <c r="TBM357" s="46"/>
      <c r="TBN357" s="46"/>
      <c r="TBO357" s="46"/>
      <c r="TBP357" s="46"/>
      <c r="TBQ357" s="46"/>
      <c r="TBR357" s="46"/>
      <c r="TBS357" s="46"/>
      <c r="TBT357" s="46"/>
      <c r="TBU357" s="46"/>
      <c r="TBV357" s="46"/>
      <c r="TBW357" s="46"/>
      <c r="TBX357" s="46"/>
      <c r="TBY357" s="46"/>
      <c r="TBZ357" s="46"/>
      <c r="TCA357" s="46"/>
      <c r="TCB357" s="46"/>
      <c r="TCC357" s="46"/>
      <c r="TCD357" s="46"/>
      <c r="TCE357" s="46"/>
      <c r="TCF357" s="46"/>
      <c r="TCG357" s="46"/>
      <c r="TCH357" s="46"/>
      <c r="TCI357" s="46"/>
      <c r="TCJ357" s="46"/>
      <c r="TCK357" s="46"/>
      <c r="TCL357" s="46"/>
      <c r="TCM357" s="46"/>
      <c r="TCN357" s="46"/>
      <c r="TCO357" s="46"/>
      <c r="TCP357" s="46"/>
      <c r="TCQ357" s="46"/>
      <c r="TCR357" s="46"/>
      <c r="TCS357" s="46"/>
      <c r="TCT357" s="46"/>
      <c r="TCU357" s="46"/>
      <c r="TCV357" s="46"/>
      <c r="TCW357" s="46"/>
      <c r="TCX357" s="46"/>
      <c r="TCY357" s="46"/>
      <c r="TCZ357" s="46"/>
      <c r="TDA357" s="46"/>
      <c r="TDB357" s="46"/>
      <c r="TDC357" s="46"/>
      <c r="TDD357" s="46"/>
      <c r="TDE357" s="46"/>
      <c r="TDF357" s="46"/>
      <c r="TDG357" s="46"/>
      <c r="TDH357" s="46"/>
      <c r="TDI357" s="46"/>
      <c r="TDJ357" s="46"/>
      <c r="TDK357" s="46"/>
      <c r="TDL357" s="46"/>
      <c r="TDM357" s="46"/>
      <c r="TDN357" s="46"/>
      <c r="TDO357" s="46"/>
      <c r="TDP357" s="46"/>
      <c r="TDQ357" s="46"/>
      <c r="TDR357" s="46"/>
      <c r="TDS357" s="46"/>
      <c r="TDT357" s="46"/>
      <c r="TDU357" s="46"/>
      <c r="TDV357" s="46"/>
      <c r="TDW357" s="46"/>
      <c r="TDX357" s="46"/>
      <c r="TDY357" s="46"/>
      <c r="TDZ357" s="46"/>
      <c r="TEA357" s="46"/>
      <c r="TEB357" s="46"/>
      <c r="TEC357" s="46"/>
      <c r="TED357" s="46"/>
      <c r="TEE357" s="46"/>
      <c r="TEF357" s="46"/>
      <c r="TEG357" s="46"/>
      <c r="TEH357" s="46"/>
      <c r="TEI357" s="46"/>
      <c r="TEJ357" s="46"/>
      <c r="TEK357" s="46"/>
      <c r="TEL357" s="46"/>
      <c r="TEM357" s="46"/>
      <c r="TEN357" s="46"/>
      <c r="TEO357" s="46"/>
      <c r="TEP357" s="46"/>
      <c r="TEQ357" s="46"/>
      <c r="TER357" s="46"/>
      <c r="TES357" s="46"/>
      <c r="TET357" s="46"/>
      <c r="TEU357" s="46"/>
      <c r="TEV357" s="46"/>
      <c r="TEW357" s="46"/>
      <c r="TEX357" s="46"/>
      <c r="TEY357" s="46"/>
      <c r="TEZ357" s="46"/>
      <c r="TFA357" s="46"/>
      <c r="TFB357" s="46"/>
      <c r="TFC357" s="46"/>
      <c r="TFD357" s="46"/>
      <c r="TFE357" s="46"/>
      <c r="TFF357" s="46"/>
      <c r="TFG357" s="46"/>
      <c r="TFH357" s="46"/>
      <c r="TFI357" s="46"/>
      <c r="TFJ357" s="46"/>
      <c r="TFK357" s="46"/>
      <c r="TFL357" s="46"/>
      <c r="TFM357" s="46"/>
      <c r="TFN357" s="46"/>
      <c r="TFO357" s="46"/>
      <c r="TFP357" s="46"/>
      <c r="TFQ357" s="46"/>
      <c r="TFR357" s="46"/>
      <c r="TFS357" s="46"/>
      <c r="TFT357" s="46"/>
      <c r="TFU357" s="46"/>
      <c r="TFV357" s="46"/>
      <c r="TFW357" s="46"/>
      <c r="TFX357" s="46"/>
      <c r="TFY357" s="46"/>
      <c r="TFZ357" s="46"/>
      <c r="TGA357" s="46"/>
      <c r="TGB357" s="46"/>
      <c r="TGC357" s="46"/>
      <c r="TGD357" s="46"/>
      <c r="TGE357" s="46"/>
      <c r="TGF357" s="46"/>
      <c r="TGG357" s="46"/>
      <c r="TGH357" s="46"/>
      <c r="TGI357" s="46"/>
      <c r="TGJ357" s="46"/>
      <c r="TGK357" s="46"/>
      <c r="TGL357" s="46"/>
      <c r="TGM357" s="46"/>
      <c r="TGN357" s="46"/>
      <c r="TGO357" s="46"/>
      <c r="TGP357" s="46"/>
      <c r="TGQ357" s="46"/>
      <c r="TGR357" s="46"/>
      <c r="TGS357" s="46"/>
      <c r="TGT357" s="46"/>
      <c r="TGU357" s="46"/>
      <c r="TGV357" s="46"/>
      <c r="TGW357" s="46"/>
      <c r="TGX357" s="46"/>
      <c r="TGY357" s="46"/>
      <c r="TGZ357" s="46"/>
      <c r="THA357" s="46"/>
      <c r="THB357" s="46"/>
      <c r="THC357" s="46"/>
      <c r="THD357" s="46"/>
      <c r="THE357" s="46"/>
      <c r="THF357" s="46"/>
      <c r="THG357" s="46"/>
      <c r="THH357" s="46"/>
      <c r="THI357" s="46"/>
      <c r="THJ357" s="46"/>
      <c r="THK357" s="46"/>
      <c r="THL357" s="46"/>
      <c r="THM357" s="46"/>
      <c r="THN357" s="46"/>
      <c r="THO357" s="46"/>
      <c r="THP357" s="46"/>
      <c r="THQ357" s="46"/>
      <c r="THR357" s="46"/>
      <c r="THS357" s="46"/>
      <c r="THT357" s="46"/>
      <c r="THU357" s="46"/>
      <c r="THV357" s="46"/>
      <c r="THW357" s="46"/>
      <c r="THX357" s="46"/>
      <c r="THY357" s="46"/>
      <c r="THZ357" s="46"/>
      <c r="TIA357" s="46"/>
      <c r="TIB357" s="46"/>
      <c r="TIC357" s="46"/>
      <c r="TID357" s="46"/>
      <c r="TIE357" s="46"/>
      <c r="TIF357" s="46"/>
      <c r="TIG357" s="46"/>
      <c r="TIH357" s="46"/>
      <c r="TII357" s="46"/>
      <c r="TIJ357" s="46"/>
      <c r="TIK357" s="46"/>
      <c r="TIL357" s="46"/>
      <c r="TIM357" s="46"/>
      <c r="TIN357" s="46"/>
      <c r="TIO357" s="46"/>
      <c r="TIP357" s="46"/>
      <c r="TIQ357" s="46"/>
      <c r="TIR357" s="46"/>
      <c r="TIS357" s="46"/>
      <c r="TIT357" s="46"/>
      <c r="TIU357" s="46"/>
      <c r="TIV357" s="46"/>
      <c r="TIW357" s="46"/>
      <c r="TIX357" s="46"/>
      <c r="TIY357" s="46"/>
      <c r="TIZ357" s="46"/>
      <c r="TJA357" s="46"/>
      <c r="TJB357" s="46"/>
      <c r="TJC357" s="46"/>
      <c r="TJD357" s="46"/>
      <c r="TJE357" s="46"/>
      <c r="TJF357" s="46"/>
      <c r="TJG357" s="46"/>
      <c r="TJH357" s="46"/>
      <c r="TJI357" s="46"/>
      <c r="TJJ357" s="46"/>
      <c r="TJK357" s="46"/>
      <c r="TJL357" s="46"/>
      <c r="TJM357" s="46"/>
      <c r="TJN357" s="46"/>
      <c r="TJO357" s="46"/>
      <c r="TJP357" s="46"/>
      <c r="TJQ357" s="46"/>
      <c r="TJR357" s="46"/>
      <c r="TJS357" s="46"/>
      <c r="TJT357" s="46"/>
      <c r="TJU357" s="46"/>
      <c r="TJV357" s="46"/>
      <c r="TJW357" s="46"/>
      <c r="TJX357" s="46"/>
      <c r="TJY357" s="46"/>
      <c r="TJZ357" s="46"/>
      <c r="TKA357" s="46"/>
      <c r="TKB357" s="46"/>
      <c r="TKC357" s="46"/>
      <c r="TKD357" s="46"/>
      <c r="TKE357" s="46"/>
      <c r="TKF357" s="46"/>
      <c r="TKG357" s="46"/>
      <c r="TKH357" s="46"/>
      <c r="TKI357" s="46"/>
      <c r="TKJ357" s="46"/>
      <c r="TKK357" s="46"/>
      <c r="TKL357" s="46"/>
      <c r="TKM357" s="46"/>
      <c r="TKN357" s="46"/>
      <c r="TKO357" s="46"/>
      <c r="TKP357" s="46"/>
      <c r="TKQ357" s="46"/>
      <c r="TKR357" s="46"/>
      <c r="TKS357" s="46"/>
      <c r="TKT357" s="46"/>
      <c r="TKU357" s="46"/>
      <c r="TKV357" s="46"/>
      <c r="TKW357" s="46"/>
      <c r="TKX357" s="46"/>
      <c r="TKY357" s="46"/>
      <c r="TKZ357" s="46"/>
      <c r="TLA357" s="46"/>
      <c r="TLB357" s="46"/>
      <c r="TLC357" s="46"/>
      <c r="TLD357" s="46"/>
      <c r="TLE357" s="46"/>
      <c r="TLF357" s="46"/>
      <c r="TLG357" s="46"/>
      <c r="TLH357" s="46"/>
      <c r="TLI357" s="46"/>
      <c r="TLJ357" s="46"/>
      <c r="TLK357" s="46"/>
      <c r="TLL357" s="46"/>
      <c r="TLM357" s="46"/>
      <c r="TLN357" s="46"/>
      <c r="TLO357" s="46"/>
      <c r="TLP357" s="46"/>
      <c r="TLQ357" s="46"/>
      <c r="TLR357" s="46"/>
      <c r="TLS357" s="46"/>
      <c r="TLT357" s="46"/>
      <c r="TLU357" s="46"/>
      <c r="TLV357" s="46"/>
      <c r="TLW357" s="46"/>
      <c r="TLX357" s="46"/>
      <c r="TLY357" s="46"/>
      <c r="TLZ357" s="46"/>
      <c r="TMA357" s="46"/>
      <c r="TMB357" s="46"/>
      <c r="TMC357" s="46"/>
      <c r="TMD357" s="46"/>
      <c r="TME357" s="46"/>
      <c r="TMF357" s="46"/>
      <c r="TMG357" s="46"/>
      <c r="TMH357" s="46"/>
      <c r="TMI357" s="46"/>
      <c r="TMJ357" s="46"/>
      <c r="TMK357" s="46"/>
      <c r="TML357" s="46"/>
      <c r="TMM357" s="46"/>
      <c r="TMN357" s="46"/>
      <c r="TMO357" s="46"/>
      <c r="TMP357" s="46"/>
      <c r="TMQ357" s="46"/>
      <c r="TMR357" s="46"/>
      <c r="TMS357" s="46"/>
      <c r="TMT357" s="46"/>
      <c r="TMU357" s="46"/>
      <c r="TMV357" s="46"/>
      <c r="TMW357" s="46"/>
      <c r="TMX357" s="46"/>
      <c r="TMY357" s="46"/>
      <c r="TMZ357" s="46"/>
      <c r="TNA357" s="46"/>
      <c r="TNB357" s="46"/>
      <c r="TNC357" s="46"/>
      <c r="TND357" s="46"/>
      <c r="TNE357" s="46"/>
      <c r="TNF357" s="46"/>
      <c r="TNG357" s="46"/>
      <c r="TNH357" s="46"/>
      <c r="TNI357" s="46"/>
      <c r="TNJ357" s="46"/>
      <c r="TNK357" s="46"/>
      <c r="TNL357" s="46"/>
      <c r="TNM357" s="46"/>
      <c r="TNN357" s="46"/>
      <c r="TNO357" s="46"/>
      <c r="TNP357" s="46"/>
      <c r="TNQ357" s="46"/>
      <c r="TNR357" s="46"/>
      <c r="TNS357" s="46"/>
      <c r="TNT357" s="46"/>
      <c r="TNU357" s="46"/>
      <c r="TNV357" s="46"/>
      <c r="TNW357" s="46"/>
      <c r="TNX357" s="46"/>
      <c r="TNY357" s="46"/>
      <c r="TNZ357" s="46"/>
      <c r="TOA357" s="46"/>
      <c r="TOB357" s="46"/>
      <c r="TOC357" s="46"/>
      <c r="TOD357" s="46"/>
      <c r="TOE357" s="46"/>
      <c r="TOF357" s="46"/>
      <c r="TOG357" s="46"/>
      <c r="TOH357" s="46"/>
      <c r="TOI357" s="46"/>
      <c r="TOJ357" s="46"/>
      <c r="TOK357" s="46"/>
      <c r="TOL357" s="46"/>
      <c r="TOM357" s="46"/>
      <c r="TON357" s="46"/>
      <c r="TOO357" s="46"/>
      <c r="TOP357" s="46"/>
      <c r="TOQ357" s="46"/>
      <c r="TOR357" s="46"/>
      <c r="TOS357" s="46"/>
      <c r="TOT357" s="46"/>
      <c r="TOU357" s="46"/>
      <c r="TOV357" s="46"/>
      <c r="TOW357" s="46"/>
      <c r="TOX357" s="46"/>
      <c r="TOY357" s="46"/>
      <c r="TOZ357" s="46"/>
      <c r="TPA357" s="46"/>
      <c r="TPB357" s="46"/>
      <c r="TPC357" s="46"/>
      <c r="TPD357" s="46"/>
      <c r="TPE357" s="46"/>
      <c r="TPF357" s="46"/>
      <c r="TPG357" s="46"/>
      <c r="TPH357" s="46"/>
      <c r="TPI357" s="46"/>
      <c r="TPJ357" s="46"/>
      <c r="TPK357" s="46"/>
      <c r="TPL357" s="46"/>
      <c r="TPM357" s="46"/>
      <c r="TPN357" s="46"/>
      <c r="TPO357" s="46"/>
      <c r="TPP357" s="46"/>
      <c r="TPQ357" s="46"/>
      <c r="TPR357" s="46"/>
      <c r="TPS357" s="46"/>
      <c r="TPT357" s="46"/>
      <c r="TPU357" s="46"/>
      <c r="TPV357" s="46"/>
      <c r="TPW357" s="46"/>
      <c r="TPX357" s="46"/>
      <c r="TPY357" s="46"/>
      <c r="TPZ357" s="46"/>
      <c r="TQA357" s="46"/>
      <c r="TQB357" s="46"/>
      <c r="TQC357" s="46"/>
      <c r="TQD357" s="46"/>
      <c r="TQE357" s="46"/>
      <c r="TQF357" s="46"/>
      <c r="TQG357" s="46"/>
      <c r="TQH357" s="46"/>
      <c r="TQI357" s="46"/>
      <c r="TQJ357" s="46"/>
      <c r="TQK357" s="46"/>
      <c r="TQL357" s="46"/>
      <c r="TQM357" s="46"/>
      <c r="TQN357" s="46"/>
      <c r="TQO357" s="46"/>
      <c r="TQP357" s="46"/>
      <c r="TQQ357" s="46"/>
      <c r="TQR357" s="46"/>
      <c r="TQS357" s="46"/>
      <c r="TQT357" s="46"/>
      <c r="TQU357" s="46"/>
      <c r="TQV357" s="46"/>
      <c r="TQW357" s="46"/>
      <c r="TQX357" s="46"/>
      <c r="TQY357" s="46"/>
      <c r="TQZ357" s="46"/>
      <c r="TRA357" s="46"/>
      <c r="TRB357" s="46"/>
      <c r="TRC357" s="46"/>
      <c r="TRD357" s="46"/>
      <c r="TRE357" s="46"/>
      <c r="TRF357" s="46"/>
      <c r="TRG357" s="46"/>
      <c r="TRH357" s="46"/>
      <c r="TRI357" s="46"/>
      <c r="TRJ357" s="46"/>
      <c r="TRK357" s="46"/>
      <c r="TRL357" s="46"/>
      <c r="TRM357" s="46"/>
      <c r="TRN357" s="46"/>
      <c r="TRO357" s="46"/>
      <c r="TRP357" s="46"/>
      <c r="TRQ357" s="46"/>
      <c r="TRR357" s="46"/>
      <c r="TRS357" s="46"/>
      <c r="TRT357" s="46"/>
      <c r="TRU357" s="46"/>
      <c r="TRV357" s="46"/>
      <c r="TRW357" s="46"/>
      <c r="TRX357" s="46"/>
      <c r="TRY357" s="46"/>
      <c r="TRZ357" s="46"/>
      <c r="TSA357" s="46"/>
      <c r="TSB357" s="46"/>
      <c r="TSC357" s="46"/>
      <c r="TSD357" s="46"/>
      <c r="TSE357" s="46"/>
      <c r="TSF357" s="46"/>
      <c r="TSG357" s="46"/>
      <c r="TSH357" s="46"/>
      <c r="TSI357" s="46"/>
      <c r="TSJ357" s="46"/>
      <c r="TSK357" s="46"/>
      <c r="TSL357" s="46"/>
      <c r="TSM357" s="46"/>
      <c r="TSN357" s="46"/>
      <c r="TSO357" s="46"/>
      <c r="TSP357" s="46"/>
      <c r="TSQ357" s="46"/>
      <c r="TSR357" s="46"/>
      <c r="TSS357" s="46"/>
      <c r="TST357" s="46"/>
      <c r="TSU357" s="46"/>
      <c r="TSV357" s="46"/>
      <c r="TSW357" s="46"/>
      <c r="TSX357" s="46"/>
      <c r="TSY357" s="46"/>
      <c r="TSZ357" s="46"/>
      <c r="TTA357" s="46"/>
      <c r="TTB357" s="46"/>
      <c r="TTC357" s="46"/>
      <c r="TTD357" s="46"/>
      <c r="TTE357" s="46"/>
      <c r="TTF357" s="46"/>
      <c r="TTG357" s="46"/>
      <c r="TTH357" s="46"/>
      <c r="TTI357" s="46"/>
      <c r="TTJ357" s="46"/>
      <c r="TTK357" s="46"/>
      <c r="TTL357" s="46"/>
      <c r="TTM357" s="46"/>
      <c r="TTN357" s="46"/>
      <c r="TTO357" s="46"/>
      <c r="TTP357" s="46"/>
      <c r="TTQ357" s="46"/>
      <c r="TTR357" s="46"/>
      <c r="TTS357" s="46"/>
      <c r="TTT357" s="46"/>
      <c r="TTU357" s="46"/>
      <c r="TTV357" s="46"/>
      <c r="TTW357" s="46"/>
      <c r="TTX357" s="46"/>
      <c r="TTY357" s="46"/>
      <c r="TTZ357" s="46"/>
      <c r="TUA357" s="46"/>
      <c r="TUB357" s="46"/>
      <c r="TUC357" s="46"/>
      <c r="TUD357" s="46"/>
      <c r="TUE357" s="46"/>
      <c r="TUF357" s="46"/>
      <c r="TUG357" s="46"/>
      <c r="TUH357" s="46"/>
      <c r="TUI357" s="46"/>
      <c r="TUJ357" s="46"/>
      <c r="TUK357" s="46"/>
      <c r="TUL357" s="46"/>
      <c r="TUM357" s="46"/>
      <c r="TUN357" s="46"/>
      <c r="TUO357" s="46"/>
      <c r="TUP357" s="46"/>
      <c r="TUQ357" s="46"/>
      <c r="TUR357" s="46"/>
      <c r="TUS357" s="46"/>
      <c r="TUT357" s="46"/>
      <c r="TUU357" s="46"/>
      <c r="TUV357" s="46"/>
      <c r="TUW357" s="46"/>
      <c r="TUX357" s="46"/>
      <c r="TUY357" s="46"/>
      <c r="TUZ357" s="46"/>
      <c r="TVA357" s="46"/>
      <c r="TVB357" s="46"/>
      <c r="TVC357" s="46"/>
      <c r="TVD357" s="46"/>
      <c r="TVE357" s="46"/>
      <c r="TVF357" s="46"/>
      <c r="TVG357" s="46"/>
      <c r="TVH357" s="46"/>
      <c r="TVI357" s="46"/>
      <c r="TVJ357" s="46"/>
      <c r="TVK357" s="46"/>
      <c r="TVL357" s="46"/>
      <c r="TVM357" s="46"/>
      <c r="TVN357" s="46"/>
      <c r="TVO357" s="46"/>
      <c r="TVP357" s="46"/>
      <c r="TVQ357" s="46"/>
      <c r="TVR357" s="46"/>
      <c r="TVS357" s="46"/>
      <c r="TVT357" s="46"/>
      <c r="TVU357" s="46"/>
      <c r="TVV357" s="46"/>
      <c r="TVW357" s="46"/>
      <c r="TVX357" s="46"/>
      <c r="TVY357" s="46"/>
      <c r="TVZ357" s="46"/>
      <c r="TWA357" s="46"/>
      <c r="TWB357" s="46"/>
      <c r="TWC357" s="46"/>
      <c r="TWD357" s="46"/>
      <c r="TWE357" s="46"/>
      <c r="TWF357" s="46"/>
      <c r="TWG357" s="46"/>
      <c r="TWH357" s="46"/>
      <c r="TWI357" s="46"/>
      <c r="TWJ357" s="46"/>
      <c r="TWK357" s="46"/>
      <c r="TWL357" s="46"/>
      <c r="TWM357" s="46"/>
      <c r="TWN357" s="46"/>
      <c r="TWO357" s="46"/>
      <c r="TWP357" s="46"/>
      <c r="TWQ357" s="46"/>
      <c r="TWR357" s="46"/>
      <c r="TWS357" s="46"/>
      <c r="TWT357" s="46"/>
      <c r="TWU357" s="46"/>
      <c r="TWV357" s="46"/>
      <c r="TWW357" s="46"/>
      <c r="TWX357" s="46"/>
      <c r="TWY357" s="46"/>
      <c r="TWZ357" s="46"/>
      <c r="TXA357" s="46"/>
      <c r="TXB357" s="46"/>
      <c r="TXC357" s="46"/>
      <c r="TXD357" s="46"/>
      <c r="TXE357" s="46"/>
      <c r="TXF357" s="46"/>
      <c r="TXG357" s="46"/>
      <c r="TXH357" s="46"/>
      <c r="TXI357" s="46"/>
      <c r="TXJ357" s="46"/>
      <c r="TXK357" s="46"/>
      <c r="TXL357" s="46"/>
      <c r="TXM357" s="46"/>
      <c r="TXN357" s="46"/>
      <c r="TXO357" s="46"/>
      <c r="TXP357" s="46"/>
      <c r="TXQ357" s="46"/>
      <c r="TXR357" s="46"/>
      <c r="TXS357" s="46"/>
      <c r="TXT357" s="46"/>
      <c r="TXU357" s="46"/>
      <c r="TXV357" s="46"/>
      <c r="TXW357" s="46"/>
      <c r="TXX357" s="46"/>
      <c r="TXY357" s="46"/>
      <c r="TXZ357" s="46"/>
      <c r="TYA357" s="46"/>
      <c r="TYB357" s="46"/>
      <c r="TYC357" s="46"/>
      <c r="TYD357" s="46"/>
      <c r="TYE357" s="46"/>
      <c r="TYF357" s="46"/>
      <c r="TYG357" s="46"/>
      <c r="TYH357" s="46"/>
      <c r="TYI357" s="46"/>
      <c r="TYJ357" s="46"/>
      <c r="TYK357" s="46"/>
      <c r="TYL357" s="46"/>
      <c r="TYM357" s="46"/>
      <c r="TYN357" s="46"/>
      <c r="TYO357" s="46"/>
      <c r="TYP357" s="46"/>
      <c r="TYQ357" s="46"/>
      <c r="TYR357" s="46"/>
      <c r="TYS357" s="46"/>
      <c r="TYT357" s="46"/>
      <c r="TYU357" s="46"/>
      <c r="TYV357" s="46"/>
      <c r="TYW357" s="46"/>
      <c r="TYX357" s="46"/>
      <c r="TYY357" s="46"/>
      <c r="TYZ357" s="46"/>
      <c r="TZA357" s="46"/>
      <c r="TZB357" s="46"/>
      <c r="TZC357" s="46"/>
      <c r="TZD357" s="46"/>
      <c r="TZE357" s="46"/>
      <c r="TZF357" s="46"/>
      <c r="TZG357" s="46"/>
      <c r="TZH357" s="46"/>
      <c r="TZI357" s="46"/>
      <c r="TZJ357" s="46"/>
      <c r="TZK357" s="46"/>
      <c r="TZL357" s="46"/>
      <c r="TZM357" s="46"/>
      <c r="TZN357" s="46"/>
      <c r="TZO357" s="46"/>
      <c r="TZP357" s="46"/>
      <c r="TZQ357" s="46"/>
      <c r="TZR357" s="46"/>
      <c r="TZS357" s="46"/>
      <c r="TZT357" s="46"/>
      <c r="TZU357" s="46"/>
      <c r="TZV357" s="46"/>
      <c r="TZW357" s="46"/>
      <c r="TZX357" s="46"/>
      <c r="TZY357" s="46"/>
      <c r="TZZ357" s="46"/>
      <c r="UAA357" s="46"/>
      <c r="UAB357" s="46"/>
      <c r="UAC357" s="46"/>
      <c r="UAD357" s="46"/>
      <c r="UAE357" s="46"/>
      <c r="UAF357" s="46"/>
      <c r="UAG357" s="46"/>
      <c r="UAH357" s="46"/>
      <c r="UAI357" s="46"/>
      <c r="UAJ357" s="46"/>
      <c r="UAK357" s="46"/>
      <c r="UAL357" s="46"/>
      <c r="UAM357" s="46"/>
      <c r="UAN357" s="46"/>
      <c r="UAO357" s="46"/>
      <c r="UAP357" s="46"/>
      <c r="UAQ357" s="46"/>
      <c r="UAR357" s="46"/>
      <c r="UAS357" s="46"/>
      <c r="UAT357" s="46"/>
      <c r="UAU357" s="46"/>
      <c r="UAV357" s="46"/>
      <c r="UAW357" s="46"/>
      <c r="UAX357" s="1"/>
    </row>
    <row r="358" spans="1:14246" s="54" customFormat="1" ht="42.95" customHeight="1">
      <c r="A358" s="90"/>
      <c r="B358" s="42">
        <f t="shared" si="6"/>
        <v>355</v>
      </c>
      <c r="C358" s="90">
        <v>5.9035001000000096E+16</v>
      </c>
      <c r="D358" s="24" t="s">
        <v>87</v>
      </c>
      <c r="E358" s="24" t="s">
        <v>111</v>
      </c>
      <c r="F358" s="24" t="s">
        <v>16</v>
      </c>
      <c r="G358" s="91">
        <v>617060</v>
      </c>
      <c r="H358" s="24"/>
      <c r="I358" s="94" t="s">
        <v>254</v>
      </c>
      <c r="J358" s="24"/>
      <c r="K358" s="1"/>
      <c r="L358" s="19">
        <v>1</v>
      </c>
      <c r="M358" s="22">
        <v>2016</v>
      </c>
      <c r="N358" s="19">
        <v>0</v>
      </c>
      <c r="O358" s="19">
        <v>2016</v>
      </c>
      <c r="P358" s="22">
        <v>10</v>
      </c>
      <c r="Q358" s="22"/>
      <c r="R358" s="71">
        <v>4838</v>
      </c>
      <c r="S358" s="1">
        <v>60</v>
      </c>
      <c r="T358" s="70">
        <v>2912</v>
      </c>
      <c r="U358" s="2"/>
      <c r="V358" s="2"/>
      <c r="W358" s="2"/>
      <c r="X358" s="2"/>
      <c r="Y358" s="2"/>
      <c r="Z358" s="62" t="s">
        <v>237</v>
      </c>
      <c r="AA358" s="2" t="s">
        <v>183</v>
      </c>
      <c r="AB358" s="22">
        <f>M358</f>
        <v>2016</v>
      </c>
      <c r="AC358" s="2"/>
      <c r="AD358" s="48"/>
      <c r="AE358" s="48"/>
      <c r="AF358" s="48"/>
      <c r="AG358" s="48"/>
      <c r="AH358" s="60"/>
      <c r="AI358" s="60"/>
      <c r="AJ358" s="60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 t="s">
        <v>10</v>
      </c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6"/>
      <c r="BJ358" s="46" t="s">
        <v>57</v>
      </c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  <c r="HX358" s="46"/>
      <c r="HY358" s="46"/>
      <c r="HZ358" s="46"/>
      <c r="IA358" s="46"/>
      <c r="IB358" s="46"/>
      <c r="IC358" s="46"/>
      <c r="ID358" s="46"/>
      <c r="IE358" s="46"/>
      <c r="IF358" s="46"/>
      <c r="IG358" s="46"/>
      <c r="IH358" s="46"/>
      <c r="II358" s="46"/>
      <c r="IJ358" s="46"/>
      <c r="IK358" s="46"/>
      <c r="IL358" s="46"/>
      <c r="IM358" s="46"/>
      <c r="IN358" s="46"/>
      <c r="IO358" s="46"/>
      <c r="IP358" s="46"/>
      <c r="IQ358" s="46"/>
      <c r="IR358" s="46"/>
      <c r="IS358" s="46"/>
      <c r="IT358" s="46"/>
      <c r="IU358" s="46"/>
      <c r="IV358" s="46"/>
      <c r="IW358" s="46"/>
      <c r="IX358" s="46"/>
      <c r="IY358" s="46"/>
      <c r="IZ358" s="46"/>
      <c r="JA358" s="46"/>
      <c r="JB358" s="46"/>
      <c r="JC358" s="46"/>
      <c r="JD358" s="46"/>
      <c r="JE358" s="46"/>
      <c r="JF358" s="46"/>
      <c r="JG358" s="46"/>
      <c r="JH358" s="46"/>
      <c r="JI358" s="46"/>
      <c r="JJ358" s="46"/>
      <c r="JK358" s="46"/>
      <c r="JL358" s="46"/>
      <c r="JM358" s="46"/>
      <c r="JN358" s="46"/>
      <c r="JO358" s="46"/>
      <c r="JP358" s="46"/>
      <c r="JQ358" s="46"/>
      <c r="JR358" s="46"/>
      <c r="JS358" s="46"/>
      <c r="JT358" s="46"/>
      <c r="JU358" s="46"/>
      <c r="JV358" s="46"/>
      <c r="JW358" s="46"/>
      <c r="JX358" s="46"/>
      <c r="JY358" s="46"/>
      <c r="JZ358" s="46"/>
      <c r="KA358" s="46"/>
      <c r="KB358" s="46"/>
      <c r="KC358" s="46"/>
      <c r="KD358" s="46"/>
      <c r="KE358" s="46"/>
      <c r="KF358" s="46"/>
      <c r="KG358" s="46"/>
      <c r="KH358" s="46"/>
      <c r="KI358" s="46"/>
      <c r="KJ358" s="46"/>
      <c r="KK358" s="46"/>
      <c r="KL358" s="46"/>
      <c r="KM358" s="46"/>
      <c r="KN358" s="46"/>
      <c r="KO358" s="46"/>
      <c r="KP358" s="46"/>
      <c r="KQ358" s="46"/>
      <c r="KR358" s="46"/>
      <c r="KS358" s="46"/>
      <c r="KT358" s="46"/>
      <c r="KU358" s="46"/>
      <c r="KV358" s="46"/>
      <c r="KW358" s="46"/>
      <c r="KX358" s="46"/>
      <c r="KY358" s="46"/>
      <c r="KZ358" s="46"/>
      <c r="LA358" s="46"/>
      <c r="LB358" s="46"/>
      <c r="LC358" s="46"/>
      <c r="LD358" s="46"/>
      <c r="LE358" s="46"/>
      <c r="LF358" s="46"/>
      <c r="LG358" s="46"/>
      <c r="LH358" s="46"/>
      <c r="LI358" s="46"/>
      <c r="LJ358" s="46"/>
      <c r="LK358" s="46"/>
      <c r="LL358" s="46"/>
      <c r="LM358" s="46"/>
      <c r="LN358" s="46"/>
      <c r="LO358" s="46"/>
      <c r="LP358" s="46"/>
      <c r="LQ358" s="46"/>
      <c r="LR358" s="46"/>
      <c r="LS358" s="46"/>
      <c r="LT358" s="46"/>
      <c r="LU358" s="46"/>
      <c r="LV358" s="46"/>
      <c r="LW358" s="46"/>
      <c r="LX358" s="46"/>
      <c r="LY358" s="46"/>
      <c r="LZ358" s="46"/>
      <c r="MA358" s="46"/>
      <c r="MB358" s="46"/>
      <c r="MC358" s="46"/>
      <c r="MD358" s="46"/>
      <c r="ME358" s="46"/>
      <c r="MF358" s="46"/>
      <c r="MG358" s="46"/>
      <c r="MH358" s="46"/>
      <c r="MI358" s="46"/>
      <c r="MJ358" s="46"/>
      <c r="MK358" s="46"/>
      <c r="ML358" s="46"/>
      <c r="MM358" s="46"/>
      <c r="MN358" s="46"/>
      <c r="MO358" s="46"/>
      <c r="MP358" s="46"/>
      <c r="MQ358" s="46"/>
      <c r="MR358" s="46"/>
      <c r="MS358" s="46"/>
      <c r="MT358" s="46"/>
      <c r="MU358" s="46"/>
      <c r="MV358" s="46"/>
      <c r="MW358" s="46"/>
      <c r="MX358" s="46"/>
      <c r="MY358" s="46"/>
      <c r="MZ358" s="46"/>
      <c r="NA358" s="46"/>
      <c r="NB358" s="46"/>
      <c r="NC358" s="46"/>
      <c r="ND358" s="46"/>
      <c r="NE358" s="46"/>
      <c r="NF358" s="46"/>
      <c r="NG358" s="46"/>
      <c r="NH358" s="46"/>
      <c r="NI358" s="46"/>
      <c r="NJ358" s="46"/>
      <c r="NK358" s="46"/>
      <c r="NL358" s="46"/>
      <c r="NM358" s="46"/>
      <c r="NN358" s="46"/>
      <c r="NO358" s="46"/>
      <c r="NP358" s="46"/>
      <c r="NQ358" s="46"/>
      <c r="NR358" s="46"/>
      <c r="NS358" s="46"/>
      <c r="NT358" s="46"/>
      <c r="NU358" s="46"/>
      <c r="NV358" s="46"/>
      <c r="NW358" s="46"/>
      <c r="NX358" s="46"/>
      <c r="NY358" s="46"/>
      <c r="NZ358" s="46"/>
      <c r="OA358" s="46"/>
      <c r="OB358" s="46"/>
      <c r="OC358" s="46"/>
      <c r="OD358" s="46"/>
      <c r="OE358" s="46"/>
      <c r="OF358" s="46"/>
      <c r="OG358" s="46"/>
      <c r="OH358" s="46"/>
      <c r="OI358" s="46"/>
      <c r="OJ358" s="46"/>
      <c r="OK358" s="46"/>
      <c r="OL358" s="46"/>
      <c r="OM358" s="46"/>
      <c r="ON358" s="46"/>
      <c r="OO358" s="46"/>
      <c r="OP358" s="46"/>
      <c r="OQ358" s="46"/>
      <c r="OR358" s="46"/>
      <c r="OS358" s="46"/>
      <c r="OT358" s="46"/>
      <c r="OU358" s="46"/>
      <c r="OV358" s="46"/>
      <c r="OW358" s="46"/>
      <c r="OX358" s="46"/>
      <c r="OY358" s="46"/>
      <c r="OZ358" s="46"/>
      <c r="PA358" s="46"/>
      <c r="PB358" s="46"/>
      <c r="PC358" s="46"/>
      <c r="PD358" s="46"/>
      <c r="PE358" s="46"/>
      <c r="PF358" s="46"/>
      <c r="PG358" s="46"/>
      <c r="PH358" s="46"/>
      <c r="PI358" s="46"/>
      <c r="PJ358" s="46"/>
      <c r="PK358" s="46"/>
      <c r="PL358" s="46"/>
      <c r="PM358" s="46"/>
      <c r="PN358" s="46"/>
      <c r="PO358" s="46"/>
      <c r="PP358" s="46"/>
      <c r="PQ358" s="46"/>
      <c r="PR358" s="46"/>
      <c r="PS358" s="46"/>
      <c r="PT358" s="46"/>
      <c r="PU358" s="46"/>
      <c r="PV358" s="46"/>
      <c r="PW358" s="46"/>
      <c r="PX358" s="46"/>
      <c r="PY358" s="46"/>
      <c r="PZ358" s="46"/>
      <c r="QA358" s="46"/>
      <c r="QB358" s="46"/>
      <c r="QC358" s="46"/>
      <c r="QD358" s="46"/>
      <c r="QE358" s="46"/>
      <c r="QF358" s="46"/>
      <c r="QG358" s="46"/>
      <c r="QH358" s="46"/>
      <c r="QI358" s="46"/>
      <c r="QJ358" s="46"/>
      <c r="QK358" s="46"/>
      <c r="QL358" s="46"/>
      <c r="QM358" s="46"/>
      <c r="QN358" s="46"/>
      <c r="QO358" s="46"/>
      <c r="QP358" s="46"/>
      <c r="QQ358" s="46"/>
      <c r="QR358" s="46"/>
      <c r="QS358" s="46"/>
      <c r="QT358" s="46"/>
      <c r="QU358" s="46"/>
      <c r="QV358" s="46"/>
      <c r="QW358" s="46"/>
      <c r="QX358" s="46"/>
      <c r="QY358" s="46"/>
      <c r="QZ358" s="46"/>
      <c r="RA358" s="46"/>
      <c r="RB358" s="46"/>
      <c r="RC358" s="46"/>
      <c r="RD358" s="46"/>
      <c r="RE358" s="46"/>
      <c r="RF358" s="46"/>
      <c r="RG358" s="46"/>
      <c r="RH358" s="46"/>
      <c r="RI358" s="46"/>
      <c r="RJ358" s="46"/>
      <c r="RK358" s="46"/>
      <c r="RL358" s="46"/>
      <c r="RM358" s="46"/>
      <c r="RN358" s="46"/>
      <c r="RO358" s="46"/>
      <c r="RP358" s="46"/>
      <c r="RQ358" s="46"/>
      <c r="RR358" s="46"/>
      <c r="RS358" s="46"/>
      <c r="RT358" s="46"/>
      <c r="RU358" s="46"/>
      <c r="RV358" s="46"/>
      <c r="RW358" s="46"/>
      <c r="RX358" s="46"/>
      <c r="RY358" s="46"/>
      <c r="RZ358" s="46"/>
      <c r="SA358" s="46"/>
      <c r="SB358" s="46"/>
      <c r="SC358" s="46"/>
      <c r="SD358" s="46"/>
      <c r="SE358" s="46"/>
      <c r="SF358" s="46"/>
      <c r="SG358" s="46"/>
      <c r="SH358" s="46"/>
      <c r="SI358" s="46"/>
      <c r="SJ358" s="46"/>
      <c r="SK358" s="46"/>
      <c r="SL358" s="46"/>
      <c r="SM358" s="46"/>
      <c r="SN358" s="46"/>
      <c r="SO358" s="46"/>
      <c r="SP358" s="46"/>
      <c r="SQ358" s="46"/>
      <c r="SR358" s="46"/>
      <c r="SS358" s="46"/>
      <c r="ST358" s="46"/>
      <c r="SU358" s="46"/>
      <c r="SV358" s="46"/>
      <c r="SW358" s="46"/>
      <c r="SX358" s="46"/>
      <c r="SY358" s="46"/>
      <c r="SZ358" s="46"/>
      <c r="TA358" s="46"/>
      <c r="TB358" s="46"/>
      <c r="TC358" s="46"/>
      <c r="TD358" s="46"/>
      <c r="TE358" s="46"/>
      <c r="TF358" s="46"/>
      <c r="TG358" s="46"/>
      <c r="TH358" s="46"/>
      <c r="TI358" s="46"/>
      <c r="TJ358" s="46"/>
      <c r="TK358" s="46"/>
      <c r="TL358" s="46"/>
      <c r="TM358" s="46"/>
      <c r="TN358" s="46"/>
      <c r="TO358" s="46"/>
      <c r="TP358" s="46"/>
      <c r="TQ358" s="46"/>
      <c r="TR358" s="46"/>
      <c r="TS358" s="46"/>
      <c r="TT358" s="46"/>
      <c r="TU358" s="46"/>
      <c r="TV358" s="46"/>
      <c r="TW358" s="46"/>
      <c r="TX358" s="46"/>
      <c r="TY358" s="46"/>
      <c r="TZ358" s="46"/>
      <c r="UA358" s="46"/>
      <c r="UB358" s="46"/>
      <c r="UC358" s="46"/>
      <c r="UD358" s="46"/>
      <c r="UE358" s="46"/>
      <c r="UF358" s="46"/>
      <c r="UG358" s="46"/>
      <c r="UH358" s="46"/>
      <c r="UI358" s="46"/>
      <c r="UJ358" s="46"/>
      <c r="UK358" s="46"/>
      <c r="UL358" s="46"/>
      <c r="UM358" s="46"/>
      <c r="UN358" s="46"/>
      <c r="UO358" s="46"/>
      <c r="UP358" s="46"/>
      <c r="UQ358" s="46"/>
      <c r="UR358" s="46"/>
      <c r="US358" s="46"/>
      <c r="UT358" s="46"/>
      <c r="UU358" s="46"/>
      <c r="UV358" s="46"/>
      <c r="UW358" s="46"/>
      <c r="UX358" s="46"/>
      <c r="UY358" s="46"/>
      <c r="UZ358" s="46"/>
      <c r="VA358" s="46"/>
      <c r="VB358" s="46"/>
      <c r="VC358" s="46"/>
      <c r="VD358" s="46"/>
      <c r="VE358" s="46"/>
      <c r="VF358" s="46"/>
      <c r="VG358" s="46"/>
      <c r="VH358" s="46"/>
      <c r="VI358" s="46"/>
      <c r="VJ358" s="46"/>
      <c r="VK358" s="46"/>
      <c r="VL358" s="46"/>
      <c r="VM358" s="46"/>
      <c r="VN358" s="46"/>
      <c r="VO358" s="46"/>
      <c r="VP358" s="46"/>
      <c r="VQ358" s="46"/>
      <c r="VR358" s="46"/>
      <c r="VS358" s="46"/>
      <c r="VT358" s="46"/>
      <c r="VU358" s="46"/>
      <c r="VV358" s="46"/>
      <c r="VW358" s="46"/>
      <c r="VX358" s="46"/>
      <c r="VY358" s="46"/>
      <c r="VZ358" s="46"/>
      <c r="WA358" s="46"/>
      <c r="WB358" s="46"/>
      <c r="WC358" s="46"/>
      <c r="WD358" s="46"/>
      <c r="WE358" s="46"/>
      <c r="WF358" s="46"/>
      <c r="WG358" s="46"/>
      <c r="WH358" s="46"/>
      <c r="WI358" s="46"/>
      <c r="WJ358" s="46"/>
      <c r="WK358" s="46"/>
      <c r="WL358" s="46"/>
      <c r="WM358" s="46"/>
      <c r="WN358" s="46"/>
      <c r="WO358" s="46"/>
      <c r="WP358" s="46"/>
      <c r="WQ358" s="46"/>
      <c r="WR358" s="46"/>
      <c r="WS358" s="46"/>
      <c r="WT358" s="46"/>
      <c r="WU358" s="46"/>
      <c r="WV358" s="46"/>
      <c r="WW358" s="46"/>
      <c r="WX358" s="46"/>
      <c r="WY358" s="46"/>
      <c r="WZ358" s="46"/>
      <c r="XA358" s="46"/>
      <c r="XB358" s="46"/>
      <c r="XC358" s="46"/>
      <c r="XD358" s="46"/>
      <c r="XE358" s="46"/>
      <c r="XF358" s="46"/>
      <c r="XG358" s="46"/>
      <c r="XH358" s="46"/>
      <c r="XI358" s="46"/>
      <c r="XJ358" s="46"/>
      <c r="XK358" s="46"/>
      <c r="XL358" s="46"/>
      <c r="XM358" s="46"/>
      <c r="XN358" s="46"/>
      <c r="XO358" s="46"/>
      <c r="XP358" s="46"/>
      <c r="XQ358" s="46"/>
      <c r="XR358" s="46"/>
      <c r="XS358" s="46"/>
      <c r="XT358" s="46"/>
      <c r="XU358" s="46"/>
      <c r="XV358" s="46"/>
      <c r="XW358" s="46"/>
      <c r="XX358" s="46"/>
      <c r="XY358" s="46"/>
      <c r="XZ358" s="46"/>
      <c r="YA358" s="46"/>
      <c r="YB358" s="46"/>
      <c r="YC358" s="46"/>
      <c r="YD358" s="46"/>
      <c r="YE358" s="46"/>
      <c r="YF358" s="46"/>
      <c r="YG358" s="46"/>
      <c r="YH358" s="46"/>
      <c r="YI358" s="46"/>
      <c r="YJ358" s="46"/>
      <c r="YK358" s="46"/>
      <c r="YL358" s="46"/>
      <c r="YM358" s="46"/>
      <c r="YN358" s="46"/>
      <c r="YO358" s="46"/>
      <c r="YP358" s="46"/>
      <c r="YQ358" s="46"/>
      <c r="YR358" s="46"/>
      <c r="YS358" s="46"/>
      <c r="YT358" s="46"/>
      <c r="YU358" s="46"/>
      <c r="YV358" s="46"/>
      <c r="YW358" s="46"/>
      <c r="YX358" s="46"/>
      <c r="YY358" s="46"/>
      <c r="YZ358" s="46"/>
      <c r="ZA358" s="46"/>
      <c r="ZB358" s="46"/>
      <c r="ZC358" s="46"/>
      <c r="ZD358" s="46"/>
      <c r="ZE358" s="46"/>
      <c r="ZF358" s="46"/>
      <c r="ZG358" s="46"/>
      <c r="ZH358" s="46"/>
      <c r="ZI358" s="46"/>
      <c r="ZJ358" s="46"/>
      <c r="ZK358" s="46"/>
      <c r="ZL358" s="46"/>
      <c r="ZM358" s="46"/>
      <c r="ZN358" s="46"/>
      <c r="ZO358" s="46"/>
      <c r="ZP358" s="46"/>
      <c r="ZQ358" s="46"/>
      <c r="ZR358" s="46"/>
      <c r="ZS358" s="46"/>
      <c r="ZT358" s="46"/>
      <c r="ZU358" s="46"/>
      <c r="ZV358" s="46"/>
      <c r="ZW358" s="46"/>
      <c r="ZX358" s="46"/>
      <c r="ZY358" s="46"/>
      <c r="ZZ358" s="46"/>
      <c r="AAA358" s="46"/>
      <c r="AAB358" s="46"/>
      <c r="AAC358" s="46"/>
      <c r="AAD358" s="46"/>
      <c r="AAE358" s="46"/>
      <c r="AAF358" s="46"/>
      <c r="AAG358" s="46"/>
      <c r="AAH358" s="46"/>
      <c r="AAI358" s="46"/>
      <c r="AAJ358" s="46"/>
      <c r="AAK358" s="46"/>
      <c r="AAL358" s="46"/>
      <c r="AAM358" s="46"/>
      <c r="AAN358" s="46"/>
      <c r="AAO358" s="46"/>
      <c r="AAP358" s="46"/>
      <c r="AAQ358" s="46"/>
      <c r="AAR358" s="46"/>
      <c r="AAS358" s="46"/>
      <c r="AAT358" s="46"/>
      <c r="AAU358" s="46"/>
      <c r="AAV358" s="46"/>
      <c r="AAW358" s="46"/>
      <c r="AAX358" s="46"/>
      <c r="AAY358" s="46"/>
      <c r="AAZ358" s="46"/>
      <c r="ABA358" s="46"/>
      <c r="ABB358" s="46"/>
      <c r="ABC358" s="46"/>
      <c r="ABD358" s="46"/>
      <c r="ABE358" s="46"/>
      <c r="ABF358" s="46"/>
      <c r="ABG358" s="46"/>
      <c r="ABH358" s="46"/>
      <c r="ABI358" s="46"/>
      <c r="ABJ358" s="46"/>
      <c r="ABK358" s="46"/>
      <c r="ABL358" s="46"/>
      <c r="ABM358" s="46"/>
      <c r="ABN358" s="46"/>
      <c r="ABO358" s="46"/>
      <c r="ABP358" s="46"/>
      <c r="ABQ358" s="46"/>
      <c r="ABR358" s="46"/>
      <c r="ABS358" s="46"/>
      <c r="ABT358" s="46"/>
      <c r="ABU358" s="46"/>
      <c r="ABV358" s="46"/>
      <c r="ABW358" s="46"/>
      <c r="ABX358" s="46"/>
      <c r="ABY358" s="46"/>
      <c r="ABZ358" s="46"/>
      <c r="ACA358" s="46"/>
      <c r="ACB358" s="46"/>
      <c r="ACC358" s="46"/>
      <c r="ACD358" s="46"/>
      <c r="ACE358" s="46"/>
      <c r="ACF358" s="46"/>
      <c r="ACG358" s="46"/>
      <c r="ACH358" s="46"/>
      <c r="ACI358" s="46"/>
      <c r="ACJ358" s="46"/>
      <c r="ACK358" s="46"/>
      <c r="ACL358" s="46"/>
      <c r="ACM358" s="46"/>
      <c r="ACN358" s="46"/>
      <c r="ACO358" s="46"/>
      <c r="ACP358" s="46"/>
      <c r="ACQ358" s="46"/>
      <c r="ACR358" s="46"/>
      <c r="ACS358" s="46"/>
      <c r="ACT358" s="46"/>
      <c r="ACU358" s="46"/>
      <c r="ACV358" s="46"/>
      <c r="ACW358" s="46"/>
      <c r="ACX358" s="46"/>
      <c r="ACY358" s="46"/>
      <c r="ACZ358" s="46"/>
      <c r="ADA358" s="46"/>
      <c r="ADB358" s="46"/>
      <c r="ADC358" s="46"/>
      <c r="ADD358" s="46"/>
      <c r="ADE358" s="46"/>
      <c r="ADF358" s="46"/>
      <c r="ADG358" s="46"/>
      <c r="ADH358" s="46"/>
      <c r="ADI358" s="46"/>
      <c r="ADJ358" s="46"/>
      <c r="ADK358" s="46"/>
      <c r="ADL358" s="46"/>
      <c r="ADM358" s="46"/>
      <c r="ADN358" s="46"/>
      <c r="ADO358" s="46"/>
      <c r="ADP358" s="46"/>
      <c r="ADQ358" s="46"/>
      <c r="ADR358" s="46"/>
      <c r="ADS358" s="46"/>
      <c r="ADT358" s="46"/>
      <c r="ADU358" s="46"/>
      <c r="ADV358" s="46"/>
      <c r="ADW358" s="46"/>
      <c r="ADX358" s="46"/>
      <c r="ADY358" s="46"/>
      <c r="ADZ358" s="46"/>
      <c r="AEA358" s="46"/>
      <c r="AEB358" s="46"/>
      <c r="AEC358" s="46"/>
      <c r="AED358" s="46"/>
      <c r="AEE358" s="46"/>
      <c r="AEF358" s="46"/>
      <c r="AEG358" s="46"/>
      <c r="AEH358" s="46"/>
      <c r="AEI358" s="46"/>
      <c r="AEJ358" s="46"/>
      <c r="AEK358" s="46"/>
      <c r="AEL358" s="46"/>
      <c r="AEM358" s="46"/>
      <c r="AEN358" s="46"/>
      <c r="AEO358" s="46"/>
      <c r="AEP358" s="46"/>
      <c r="AEQ358" s="46"/>
      <c r="AER358" s="46"/>
      <c r="AES358" s="46"/>
      <c r="AET358" s="46"/>
      <c r="AEU358" s="46"/>
      <c r="AEV358" s="46"/>
      <c r="AEW358" s="46"/>
      <c r="AEX358" s="46"/>
      <c r="AEY358" s="46"/>
      <c r="AEZ358" s="46"/>
      <c r="AFA358" s="46"/>
      <c r="AFB358" s="46"/>
      <c r="AFC358" s="46"/>
      <c r="AFD358" s="46"/>
      <c r="AFE358" s="46"/>
      <c r="AFF358" s="46"/>
      <c r="AFG358" s="46"/>
      <c r="AFH358" s="46"/>
      <c r="AFI358" s="46"/>
      <c r="AFJ358" s="46"/>
      <c r="AFK358" s="46"/>
      <c r="AFL358" s="46"/>
      <c r="AFM358" s="46"/>
      <c r="AFN358" s="46"/>
      <c r="AFO358" s="46"/>
      <c r="AFP358" s="46"/>
      <c r="AFQ358" s="46"/>
      <c r="AFR358" s="46"/>
      <c r="AFS358" s="46"/>
      <c r="AFT358" s="46"/>
      <c r="AFU358" s="46"/>
      <c r="AFV358" s="46"/>
      <c r="AFW358" s="46"/>
      <c r="AFX358" s="46"/>
      <c r="AFY358" s="46"/>
      <c r="AFZ358" s="46"/>
      <c r="AGA358" s="46"/>
      <c r="AGB358" s="46"/>
      <c r="AGC358" s="46"/>
      <c r="AGD358" s="46"/>
      <c r="AGE358" s="46"/>
      <c r="AGF358" s="46"/>
      <c r="AGG358" s="46"/>
      <c r="AGH358" s="46"/>
      <c r="AGI358" s="46"/>
      <c r="AGJ358" s="46"/>
      <c r="AGK358" s="46"/>
      <c r="AGL358" s="46"/>
      <c r="AGM358" s="46"/>
      <c r="AGN358" s="46"/>
      <c r="AGO358" s="46"/>
      <c r="AGP358" s="46"/>
      <c r="AGQ358" s="46"/>
      <c r="AGR358" s="46"/>
      <c r="AGS358" s="46"/>
      <c r="AGT358" s="46"/>
      <c r="AGU358" s="46"/>
      <c r="AGV358" s="46"/>
      <c r="AGW358" s="46"/>
      <c r="AGX358" s="46"/>
      <c r="AGY358" s="46"/>
      <c r="AGZ358" s="46"/>
      <c r="AHA358" s="46"/>
      <c r="AHB358" s="46"/>
      <c r="AHC358" s="46"/>
      <c r="AHD358" s="46"/>
      <c r="AHE358" s="46"/>
      <c r="AHF358" s="46"/>
      <c r="AHG358" s="46"/>
      <c r="AHH358" s="46"/>
      <c r="AHI358" s="46"/>
      <c r="AHJ358" s="46"/>
      <c r="AHK358" s="46"/>
      <c r="AHL358" s="46"/>
      <c r="AHM358" s="46"/>
      <c r="AHN358" s="46"/>
      <c r="AHO358" s="46"/>
      <c r="AHP358" s="46"/>
      <c r="AHQ358" s="46"/>
      <c r="AHR358" s="46"/>
      <c r="AHS358" s="46"/>
      <c r="AHT358" s="46"/>
      <c r="AHU358" s="46"/>
      <c r="AHV358" s="46"/>
      <c r="AHW358" s="46"/>
      <c r="AHX358" s="46"/>
      <c r="AHY358" s="46"/>
      <c r="AHZ358" s="46"/>
      <c r="AIA358" s="46"/>
      <c r="AIB358" s="46"/>
      <c r="AIC358" s="46"/>
      <c r="AID358" s="46"/>
      <c r="AIE358" s="46"/>
      <c r="AIF358" s="46"/>
      <c r="AIG358" s="46"/>
      <c r="AIH358" s="46"/>
      <c r="AII358" s="46"/>
      <c r="AIJ358" s="46"/>
      <c r="AIK358" s="46"/>
      <c r="AIL358" s="46"/>
      <c r="AIM358" s="46"/>
      <c r="AIN358" s="46"/>
      <c r="AIO358" s="46"/>
      <c r="AIP358" s="46"/>
      <c r="AIQ358" s="46"/>
      <c r="AIR358" s="46"/>
      <c r="AIS358" s="46"/>
      <c r="AIT358" s="46"/>
      <c r="AIU358" s="46"/>
      <c r="AIV358" s="46"/>
      <c r="AIW358" s="46"/>
      <c r="AIX358" s="46"/>
      <c r="AIY358" s="46"/>
      <c r="AIZ358" s="46"/>
      <c r="AJA358" s="46"/>
      <c r="AJB358" s="46"/>
      <c r="AJC358" s="46"/>
      <c r="AJD358" s="46"/>
      <c r="AJE358" s="46"/>
      <c r="AJF358" s="46"/>
      <c r="AJG358" s="46"/>
      <c r="AJH358" s="46"/>
      <c r="AJI358" s="46"/>
      <c r="AJJ358" s="46"/>
      <c r="AJK358" s="46"/>
      <c r="AJL358" s="46"/>
      <c r="AJM358" s="46"/>
      <c r="AJN358" s="46"/>
      <c r="AJO358" s="46"/>
      <c r="AJP358" s="46"/>
      <c r="AJQ358" s="46"/>
      <c r="AJR358" s="46"/>
      <c r="AJS358" s="46"/>
      <c r="AJT358" s="46"/>
      <c r="AJU358" s="46"/>
      <c r="AJV358" s="46"/>
      <c r="AJW358" s="46"/>
      <c r="AJX358" s="46"/>
      <c r="AJY358" s="46"/>
      <c r="AJZ358" s="46"/>
      <c r="AKA358" s="46"/>
      <c r="AKB358" s="46"/>
      <c r="AKC358" s="46"/>
      <c r="AKD358" s="46"/>
      <c r="AKE358" s="46"/>
      <c r="AKF358" s="46"/>
      <c r="AKG358" s="46"/>
      <c r="AKH358" s="46"/>
      <c r="AKI358" s="46"/>
      <c r="AKJ358" s="46"/>
      <c r="AKK358" s="46"/>
      <c r="AKL358" s="46"/>
      <c r="AKM358" s="46"/>
      <c r="AKN358" s="46"/>
      <c r="AKO358" s="46"/>
      <c r="AKP358" s="46"/>
      <c r="AKQ358" s="46"/>
      <c r="AKR358" s="46"/>
      <c r="AKS358" s="46"/>
      <c r="AKT358" s="46"/>
      <c r="AKU358" s="46"/>
      <c r="AKV358" s="46"/>
      <c r="AKW358" s="46"/>
      <c r="AKX358" s="46"/>
      <c r="AKY358" s="46"/>
      <c r="AKZ358" s="46"/>
      <c r="ALA358" s="46"/>
      <c r="ALB358" s="46"/>
      <c r="ALC358" s="46"/>
      <c r="ALD358" s="46"/>
      <c r="ALE358" s="46"/>
      <c r="ALF358" s="46"/>
      <c r="ALG358" s="46"/>
      <c r="ALH358" s="46"/>
      <c r="ALI358" s="46"/>
      <c r="ALJ358" s="46"/>
      <c r="ALK358" s="46"/>
      <c r="ALL358" s="46"/>
      <c r="ALM358" s="46"/>
      <c r="ALN358" s="46"/>
      <c r="ALO358" s="46"/>
      <c r="ALP358" s="46"/>
      <c r="ALQ358" s="46"/>
      <c r="ALR358" s="46"/>
      <c r="ALS358" s="46"/>
      <c r="ALT358" s="46"/>
      <c r="ALU358" s="46"/>
      <c r="ALV358" s="46"/>
      <c r="ALW358" s="46"/>
      <c r="ALX358" s="46"/>
      <c r="ALY358" s="46"/>
      <c r="ALZ358" s="46"/>
      <c r="AMA358" s="46"/>
      <c r="AMB358" s="46"/>
      <c r="AMC358" s="46"/>
      <c r="AMD358" s="46"/>
      <c r="AME358" s="46"/>
      <c r="AMF358" s="46"/>
      <c r="AMG358" s="46"/>
      <c r="AMH358" s="46"/>
      <c r="AMI358" s="46"/>
      <c r="AMJ358" s="46"/>
      <c r="AMK358" s="46"/>
      <c r="AML358" s="46"/>
      <c r="AMM358" s="46"/>
      <c r="AMN358" s="46"/>
      <c r="AMO358" s="46"/>
      <c r="AMP358" s="46"/>
      <c r="AMQ358" s="46"/>
      <c r="AMR358" s="46"/>
      <c r="AMS358" s="46"/>
      <c r="AMT358" s="46"/>
      <c r="AMU358" s="46"/>
      <c r="AMV358" s="46"/>
      <c r="AMW358" s="46"/>
      <c r="AMX358" s="46"/>
      <c r="AMY358" s="46"/>
      <c r="AMZ358" s="46"/>
      <c r="ANA358" s="46"/>
      <c r="ANB358" s="46"/>
      <c r="ANC358" s="46"/>
      <c r="AND358" s="46"/>
      <c r="ANE358" s="46"/>
      <c r="ANF358" s="46"/>
      <c r="ANG358" s="46"/>
      <c r="ANH358" s="46"/>
      <c r="ANI358" s="46"/>
      <c r="ANJ358" s="46"/>
      <c r="ANK358" s="46"/>
      <c r="ANL358" s="46"/>
      <c r="ANM358" s="46"/>
      <c r="ANN358" s="46"/>
      <c r="ANO358" s="46"/>
      <c r="ANP358" s="46"/>
      <c r="ANQ358" s="46"/>
      <c r="ANR358" s="46"/>
      <c r="ANS358" s="46"/>
      <c r="ANT358" s="46"/>
      <c r="ANU358" s="46"/>
      <c r="ANV358" s="46"/>
      <c r="ANW358" s="46"/>
      <c r="ANX358" s="46"/>
      <c r="ANY358" s="46"/>
      <c r="ANZ358" s="46"/>
      <c r="AOA358" s="46"/>
      <c r="AOB358" s="46"/>
      <c r="AOC358" s="46"/>
      <c r="AOD358" s="46"/>
      <c r="AOE358" s="46"/>
      <c r="AOF358" s="46"/>
      <c r="AOG358" s="46"/>
      <c r="AOH358" s="46"/>
      <c r="AOI358" s="46"/>
      <c r="AOJ358" s="46"/>
      <c r="AOK358" s="46"/>
      <c r="AOL358" s="46"/>
      <c r="AOM358" s="46"/>
      <c r="AON358" s="46"/>
      <c r="AOO358" s="46"/>
      <c r="AOP358" s="46"/>
      <c r="AOQ358" s="46"/>
      <c r="AOR358" s="46"/>
      <c r="AOS358" s="46"/>
      <c r="AOT358" s="46"/>
      <c r="AOU358" s="46"/>
      <c r="AOV358" s="46"/>
      <c r="AOW358" s="46"/>
      <c r="AOX358" s="46"/>
      <c r="AOY358" s="46"/>
      <c r="AOZ358" s="46"/>
      <c r="APA358" s="46"/>
      <c r="APB358" s="46"/>
      <c r="APC358" s="46"/>
      <c r="APD358" s="46"/>
      <c r="APE358" s="46"/>
      <c r="APF358" s="46"/>
      <c r="APG358" s="46"/>
      <c r="APH358" s="46"/>
      <c r="API358" s="46"/>
      <c r="APJ358" s="46"/>
      <c r="APK358" s="46"/>
      <c r="APL358" s="46"/>
      <c r="APM358" s="46"/>
      <c r="APN358" s="46"/>
      <c r="APO358" s="46"/>
      <c r="APP358" s="46"/>
      <c r="APQ358" s="46"/>
      <c r="APR358" s="46"/>
      <c r="APS358" s="46"/>
      <c r="APT358" s="46"/>
      <c r="APU358" s="46"/>
      <c r="APV358" s="46"/>
      <c r="APW358" s="46"/>
      <c r="APX358" s="46"/>
      <c r="APY358" s="46"/>
      <c r="APZ358" s="46"/>
      <c r="AQA358" s="46"/>
      <c r="AQB358" s="46"/>
      <c r="AQC358" s="46"/>
      <c r="AQD358" s="46"/>
      <c r="AQE358" s="46"/>
      <c r="AQF358" s="46"/>
      <c r="AQG358" s="46"/>
      <c r="AQH358" s="46"/>
      <c r="AQI358" s="46"/>
      <c r="AQJ358" s="46"/>
      <c r="AQK358" s="46"/>
      <c r="AQL358" s="46"/>
      <c r="AQM358" s="46"/>
      <c r="AQN358" s="46"/>
      <c r="AQO358" s="46"/>
      <c r="AQP358" s="46"/>
      <c r="AQQ358" s="46"/>
      <c r="AQR358" s="46"/>
      <c r="AQS358" s="46"/>
      <c r="AQT358" s="46"/>
      <c r="AQU358" s="46"/>
      <c r="AQV358" s="46"/>
      <c r="AQW358" s="46"/>
      <c r="AQX358" s="46"/>
      <c r="AQY358" s="46"/>
      <c r="AQZ358" s="46"/>
      <c r="ARA358" s="46"/>
      <c r="ARB358" s="46"/>
      <c r="ARC358" s="46"/>
      <c r="ARD358" s="46"/>
      <c r="ARE358" s="46"/>
      <c r="ARF358" s="46"/>
      <c r="ARG358" s="46"/>
      <c r="ARH358" s="46"/>
      <c r="ARI358" s="46"/>
      <c r="ARJ358" s="46"/>
      <c r="ARK358" s="46"/>
      <c r="ARL358" s="46"/>
      <c r="ARM358" s="46"/>
      <c r="ARN358" s="46"/>
      <c r="ARO358" s="46"/>
      <c r="ARP358" s="46"/>
      <c r="ARQ358" s="46"/>
      <c r="ARR358" s="46"/>
      <c r="ARS358" s="46"/>
      <c r="ART358" s="46"/>
      <c r="ARU358" s="46"/>
      <c r="ARV358" s="46"/>
      <c r="ARW358" s="46"/>
      <c r="ARX358" s="46"/>
      <c r="ARY358" s="46"/>
      <c r="ARZ358" s="46"/>
      <c r="ASA358" s="46"/>
      <c r="ASB358" s="46"/>
      <c r="ASC358" s="46"/>
      <c r="ASD358" s="46"/>
      <c r="ASE358" s="46"/>
      <c r="ASF358" s="46"/>
      <c r="ASG358" s="46"/>
      <c r="ASH358" s="46"/>
      <c r="ASI358" s="46"/>
      <c r="ASJ358" s="46"/>
      <c r="ASK358" s="46"/>
      <c r="ASL358" s="46"/>
      <c r="ASM358" s="46"/>
      <c r="ASN358" s="46"/>
      <c r="ASO358" s="46"/>
      <c r="ASP358" s="46"/>
      <c r="ASQ358" s="46"/>
      <c r="ASR358" s="46"/>
      <c r="ASS358" s="46"/>
      <c r="AST358" s="46"/>
      <c r="ASU358" s="46"/>
      <c r="ASV358" s="46"/>
      <c r="ASW358" s="46"/>
      <c r="ASX358" s="46"/>
      <c r="ASY358" s="46"/>
      <c r="ASZ358" s="46"/>
      <c r="ATA358" s="46"/>
      <c r="ATB358" s="46"/>
      <c r="ATC358" s="46"/>
      <c r="ATD358" s="46"/>
      <c r="ATE358" s="46"/>
      <c r="ATF358" s="46"/>
      <c r="ATG358" s="46"/>
      <c r="ATH358" s="46"/>
      <c r="ATI358" s="46"/>
      <c r="ATJ358" s="46"/>
      <c r="ATK358" s="46"/>
      <c r="ATL358" s="46"/>
      <c r="ATM358" s="46"/>
      <c r="ATN358" s="46"/>
      <c r="ATO358" s="46"/>
      <c r="ATP358" s="46"/>
      <c r="ATQ358" s="46"/>
      <c r="ATR358" s="46"/>
      <c r="ATS358" s="46"/>
      <c r="ATT358" s="46"/>
      <c r="ATU358" s="46"/>
      <c r="ATV358" s="46"/>
      <c r="ATW358" s="46"/>
      <c r="ATX358" s="46"/>
      <c r="ATY358" s="46"/>
      <c r="ATZ358" s="46"/>
      <c r="AUA358" s="46"/>
      <c r="AUB358" s="46"/>
      <c r="AUC358" s="46"/>
      <c r="AUD358" s="46"/>
      <c r="AUE358" s="46"/>
      <c r="AUF358" s="46"/>
      <c r="AUG358" s="46"/>
      <c r="AUH358" s="46"/>
      <c r="AUI358" s="46"/>
      <c r="AUJ358" s="46"/>
      <c r="AUK358" s="46"/>
      <c r="AUL358" s="46"/>
      <c r="AUM358" s="46"/>
      <c r="AUN358" s="46"/>
      <c r="AUO358" s="46"/>
      <c r="AUP358" s="46"/>
      <c r="AUQ358" s="46"/>
      <c r="AUR358" s="46"/>
      <c r="AUS358" s="46"/>
      <c r="AUT358" s="46"/>
      <c r="AUU358" s="46"/>
      <c r="AUV358" s="46"/>
      <c r="AUW358" s="46"/>
      <c r="AUX358" s="46"/>
      <c r="AUY358" s="46"/>
      <c r="AUZ358" s="46"/>
      <c r="AVA358" s="46"/>
      <c r="AVB358" s="46"/>
      <c r="AVC358" s="46"/>
      <c r="AVD358" s="46"/>
      <c r="AVE358" s="46"/>
      <c r="AVF358" s="46"/>
      <c r="AVG358" s="46"/>
      <c r="AVH358" s="46"/>
      <c r="AVI358" s="46"/>
      <c r="AVJ358" s="46"/>
      <c r="AVK358" s="46"/>
      <c r="AVL358" s="46"/>
      <c r="AVM358" s="46"/>
      <c r="AVN358" s="46"/>
      <c r="AVO358" s="46"/>
      <c r="AVP358" s="46"/>
      <c r="AVQ358" s="46"/>
      <c r="AVR358" s="46"/>
      <c r="AVS358" s="46"/>
      <c r="AVT358" s="46"/>
      <c r="AVU358" s="46"/>
      <c r="AVV358" s="46"/>
      <c r="AVW358" s="46"/>
      <c r="AVX358" s="46"/>
      <c r="AVY358" s="46"/>
      <c r="AVZ358" s="46"/>
      <c r="AWA358" s="46"/>
      <c r="AWB358" s="46"/>
      <c r="AWC358" s="46"/>
      <c r="AWD358" s="46"/>
      <c r="AWE358" s="46"/>
      <c r="AWF358" s="46"/>
      <c r="AWG358" s="46"/>
      <c r="AWH358" s="46"/>
      <c r="AWI358" s="46"/>
      <c r="AWJ358" s="46"/>
      <c r="AWK358" s="46"/>
      <c r="AWL358" s="46"/>
      <c r="AWM358" s="46"/>
      <c r="AWN358" s="46"/>
      <c r="AWO358" s="46"/>
      <c r="AWP358" s="46"/>
      <c r="AWQ358" s="46"/>
      <c r="AWR358" s="46"/>
      <c r="AWS358" s="46"/>
      <c r="AWT358" s="46"/>
      <c r="AWU358" s="46"/>
      <c r="AWV358" s="46"/>
      <c r="AWW358" s="46"/>
      <c r="AWX358" s="46"/>
      <c r="AWY358" s="46"/>
      <c r="AWZ358" s="46"/>
      <c r="AXA358" s="46"/>
      <c r="AXB358" s="46"/>
      <c r="AXC358" s="46"/>
      <c r="AXD358" s="46"/>
      <c r="AXE358" s="46"/>
      <c r="AXF358" s="46"/>
      <c r="AXG358" s="46"/>
      <c r="AXH358" s="46"/>
      <c r="AXI358" s="46"/>
      <c r="AXJ358" s="46"/>
      <c r="AXK358" s="46"/>
      <c r="AXL358" s="46"/>
      <c r="AXM358" s="46"/>
      <c r="AXN358" s="46"/>
      <c r="AXO358" s="46"/>
      <c r="AXP358" s="46"/>
      <c r="AXQ358" s="46"/>
      <c r="AXR358" s="46"/>
      <c r="AXS358" s="46"/>
      <c r="AXT358" s="46"/>
      <c r="AXU358" s="46"/>
      <c r="AXV358" s="46"/>
      <c r="AXW358" s="46"/>
      <c r="AXX358" s="46"/>
      <c r="AXY358" s="46"/>
      <c r="AXZ358" s="46"/>
      <c r="AYA358" s="46"/>
      <c r="AYB358" s="46"/>
      <c r="AYC358" s="46"/>
      <c r="AYD358" s="46"/>
      <c r="AYE358" s="46"/>
      <c r="AYF358" s="46"/>
      <c r="AYG358" s="46"/>
      <c r="AYH358" s="46"/>
      <c r="AYI358" s="46"/>
      <c r="AYJ358" s="46"/>
      <c r="AYK358" s="46"/>
      <c r="AYL358" s="46"/>
      <c r="AYM358" s="46"/>
      <c r="AYN358" s="46"/>
      <c r="AYO358" s="46"/>
      <c r="AYP358" s="46"/>
      <c r="AYQ358" s="46"/>
      <c r="AYR358" s="46"/>
      <c r="AYS358" s="46"/>
      <c r="AYT358" s="46"/>
      <c r="AYU358" s="46"/>
      <c r="AYV358" s="46"/>
      <c r="AYW358" s="46"/>
      <c r="AYX358" s="46"/>
      <c r="AYY358" s="46"/>
      <c r="AYZ358" s="46"/>
      <c r="AZA358" s="46"/>
      <c r="AZB358" s="46"/>
      <c r="AZC358" s="46"/>
      <c r="AZD358" s="46"/>
      <c r="AZE358" s="46"/>
      <c r="AZF358" s="46"/>
      <c r="AZG358" s="46"/>
      <c r="AZH358" s="46"/>
      <c r="AZI358" s="46"/>
      <c r="AZJ358" s="46"/>
      <c r="AZK358" s="46"/>
      <c r="AZL358" s="46"/>
      <c r="AZM358" s="46"/>
      <c r="AZN358" s="46"/>
      <c r="AZO358" s="46"/>
      <c r="AZP358" s="46"/>
      <c r="AZQ358" s="46"/>
      <c r="AZR358" s="46"/>
      <c r="AZS358" s="46"/>
      <c r="AZT358" s="46"/>
      <c r="AZU358" s="46"/>
      <c r="AZV358" s="46"/>
      <c r="AZW358" s="46"/>
      <c r="AZX358" s="46"/>
      <c r="AZY358" s="46"/>
      <c r="AZZ358" s="46"/>
      <c r="BAA358" s="46"/>
      <c r="BAB358" s="46"/>
      <c r="BAC358" s="46"/>
      <c r="BAD358" s="46"/>
      <c r="BAE358" s="46"/>
      <c r="BAF358" s="46"/>
      <c r="BAG358" s="46"/>
      <c r="BAH358" s="46"/>
      <c r="BAI358" s="46"/>
      <c r="BAJ358" s="46"/>
      <c r="BAK358" s="46"/>
      <c r="BAL358" s="46"/>
      <c r="BAM358" s="46"/>
      <c r="BAN358" s="46"/>
      <c r="BAO358" s="46"/>
      <c r="BAP358" s="46"/>
      <c r="BAQ358" s="46"/>
      <c r="BAR358" s="46"/>
      <c r="BAS358" s="46"/>
      <c r="BAT358" s="46"/>
      <c r="BAU358" s="46"/>
      <c r="BAV358" s="46"/>
      <c r="BAW358" s="46"/>
      <c r="BAX358" s="46"/>
      <c r="BAY358" s="46"/>
      <c r="BAZ358" s="46"/>
      <c r="BBA358" s="46"/>
      <c r="BBB358" s="46"/>
      <c r="BBC358" s="46"/>
      <c r="BBD358" s="46"/>
      <c r="BBE358" s="46"/>
      <c r="BBF358" s="46"/>
      <c r="BBG358" s="46"/>
      <c r="BBH358" s="46"/>
      <c r="BBI358" s="46"/>
      <c r="BBJ358" s="46"/>
      <c r="BBK358" s="46"/>
      <c r="BBL358" s="46"/>
      <c r="BBM358" s="46"/>
      <c r="BBN358" s="46"/>
      <c r="BBO358" s="46"/>
      <c r="BBP358" s="46"/>
      <c r="BBQ358" s="46"/>
      <c r="BBR358" s="46"/>
      <c r="BBS358" s="46"/>
      <c r="BBT358" s="46"/>
      <c r="BBU358" s="46"/>
      <c r="BBV358" s="46"/>
      <c r="BBW358" s="46"/>
      <c r="BBX358" s="46"/>
      <c r="BBY358" s="46"/>
      <c r="BBZ358" s="46"/>
      <c r="BCA358" s="46"/>
      <c r="BCB358" s="46"/>
      <c r="BCC358" s="46"/>
      <c r="BCD358" s="46"/>
      <c r="BCE358" s="46"/>
      <c r="BCF358" s="46"/>
      <c r="BCG358" s="46"/>
      <c r="BCH358" s="46"/>
      <c r="BCI358" s="46"/>
      <c r="BCJ358" s="46"/>
      <c r="BCK358" s="46"/>
      <c r="BCL358" s="46"/>
      <c r="BCM358" s="46"/>
      <c r="BCN358" s="46"/>
      <c r="BCO358" s="46"/>
      <c r="BCP358" s="46"/>
      <c r="BCQ358" s="46"/>
      <c r="BCR358" s="46"/>
      <c r="BCS358" s="46"/>
      <c r="BCT358" s="46"/>
      <c r="BCU358" s="46"/>
      <c r="BCV358" s="46"/>
      <c r="BCW358" s="46"/>
      <c r="BCX358" s="46"/>
      <c r="BCY358" s="46"/>
      <c r="BCZ358" s="46"/>
      <c r="BDA358" s="46"/>
      <c r="BDB358" s="46"/>
      <c r="BDC358" s="46"/>
      <c r="BDD358" s="46"/>
      <c r="BDE358" s="46"/>
      <c r="BDF358" s="46"/>
      <c r="BDG358" s="46"/>
      <c r="BDH358" s="46"/>
      <c r="BDI358" s="46"/>
      <c r="BDJ358" s="46"/>
      <c r="BDK358" s="46"/>
      <c r="BDL358" s="46"/>
      <c r="BDM358" s="46"/>
      <c r="BDN358" s="46"/>
      <c r="BDO358" s="46"/>
      <c r="BDP358" s="46"/>
      <c r="BDQ358" s="46"/>
      <c r="BDR358" s="46"/>
      <c r="BDS358" s="46"/>
      <c r="BDT358" s="46"/>
      <c r="BDU358" s="46"/>
      <c r="BDV358" s="46"/>
      <c r="BDW358" s="46"/>
      <c r="BDX358" s="46"/>
      <c r="BDY358" s="46"/>
      <c r="BDZ358" s="46"/>
      <c r="BEA358" s="46"/>
      <c r="BEB358" s="46"/>
      <c r="BEC358" s="46"/>
      <c r="BED358" s="46"/>
      <c r="BEE358" s="46"/>
      <c r="BEF358" s="46"/>
      <c r="BEG358" s="46"/>
      <c r="BEH358" s="46"/>
      <c r="BEI358" s="46"/>
      <c r="BEJ358" s="46"/>
      <c r="BEK358" s="46"/>
      <c r="BEL358" s="46"/>
      <c r="BEM358" s="46"/>
      <c r="BEN358" s="46"/>
      <c r="BEO358" s="46"/>
      <c r="BEP358" s="46"/>
      <c r="BEQ358" s="46"/>
      <c r="BER358" s="46"/>
      <c r="BES358" s="46"/>
      <c r="BET358" s="46"/>
      <c r="BEU358" s="46"/>
      <c r="BEV358" s="46"/>
      <c r="BEW358" s="46"/>
      <c r="BEX358" s="46"/>
      <c r="BEY358" s="46"/>
      <c r="BEZ358" s="46"/>
      <c r="BFA358" s="46"/>
      <c r="BFB358" s="46"/>
      <c r="BFC358" s="46"/>
      <c r="BFD358" s="46"/>
      <c r="BFE358" s="46"/>
      <c r="BFF358" s="46"/>
      <c r="BFG358" s="46"/>
      <c r="BFH358" s="46"/>
      <c r="BFI358" s="46"/>
      <c r="BFJ358" s="46"/>
      <c r="BFK358" s="46"/>
      <c r="BFL358" s="46"/>
      <c r="BFM358" s="46"/>
      <c r="BFN358" s="46"/>
      <c r="BFO358" s="46"/>
      <c r="BFP358" s="46"/>
      <c r="BFQ358" s="46"/>
      <c r="BFR358" s="46"/>
      <c r="BFS358" s="46"/>
      <c r="BFT358" s="46"/>
      <c r="BFU358" s="46"/>
      <c r="BFV358" s="46"/>
      <c r="BFW358" s="46"/>
      <c r="BFX358" s="46"/>
      <c r="BFY358" s="46"/>
      <c r="BFZ358" s="46"/>
      <c r="BGA358" s="46"/>
      <c r="BGB358" s="46"/>
      <c r="BGC358" s="46"/>
      <c r="BGD358" s="46"/>
      <c r="BGE358" s="46"/>
      <c r="BGF358" s="46"/>
      <c r="BGG358" s="46"/>
      <c r="BGH358" s="46"/>
      <c r="BGI358" s="46"/>
      <c r="BGJ358" s="46"/>
      <c r="BGK358" s="46"/>
      <c r="BGL358" s="46"/>
      <c r="BGM358" s="46"/>
      <c r="BGN358" s="46"/>
      <c r="BGO358" s="46"/>
      <c r="BGP358" s="46"/>
      <c r="BGQ358" s="46"/>
      <c r="BGR358" s="46"/>
      <c r="BGS358" s="46"/>
      <c r="BGT358" s="46"/>
      <c r="BGU358" s="46"/>
      <c r="BGV358" s="46"/>
      <c r="BGW358" s="46"/>
      <c r="BGX358" s="46"/>
      <c r="BGY358" s="46"/>
      <c r="BGZ358" s="46"/>
      <c r="BHA358" s="46"/>
      <c r="BHB358" s="46"/>
      <c r="BHC358" s="46"/>
      <c r="BHD358" s="46"/>
      <c r="BHE358" s="46"/>
      <c r="BHF358" s="46"/>
      <c r="BHG358" s="46"/>
      <c r="BHH358" s="46"/>
      <c r="BHI358" s="46"/>
      <c r="BHJ358" s="46"/>
      <c r="BHK358" s="46"/>
      <c r="BHL358" s="46"/>
      <c r="BHM358" s="46"/>
      <c r="BHN358" s="46"/>
      <c r="BHO358" s="46"/>
      <c r="BHP358" s="46"/>
      <c r="BHQ358" s="46"/>
      <c r="BHR358" s="46"/>
      <c r="BHS358" s="46"/>
      <c r="BHT358" s="46"/>
      <c r="BHU358" s="46"/>
      <c r="BHV358" s="46"/>
      <c r="BHW358" s="46"/>
      <c r="BHX358" s="46"/>
      <c r="BHY358" s="46"/>
      <c r="BHZ358" s="46"/>
      <c r="BIA358" s="46"/>
      <c r="BIB358" s="46"/>
      <c r="BIC358" s="46"/>
      <c r="BID358" s="46"/>
      <c r="BIE358" s="46"/>
      <c r="BIF358" s="46"/>
      <c r="BIG358" s="46"/>
      <c r="BIH358" s="46"/>
      <c r="BII358" s="46"/>
      <c r="BIJ358" s="46"/>
      <c r="BIK358" s="46"/>
      <c r="BIL358" s="46"/>
      <c r="BIM358" s="46"/>
      <c r="BIN358" s="46"/>
      <c r="BIO358" s="46"/>
      <c r="BIP358" s="46"/>
      <c r="BIQ358" s="46"/>
      <c r="BIR358" s="46"/>
      <c r="BIS358" s="46"/>
      <c r="BIT358" s="46"/>
      <c r="BIU358" s="46"/>
      <c r="BIV358" s="46"/>
      <c r="BIW358" s="46"/>
      <c r="BIX358" s="46"/>
      <c r="BIY358" s="46"/>
      <c r="BIZ358" s="46"/>
      <c r="BJA358" s="46"/>
      <c r="BJB358" s="46"/>
      <c r="BJC358" s="46"/>
      <c r="BJD358" s="46"/>
      <c r="BJE358" s="46"/>
      <c r="BJF358" s="46"/>
      <c r="BJG358" s="46"/>
      <c r="BJH358" s="46"/>
      <c r="BJI358" s="46"/>
      <c r="BJJ358" s="46"/>
      <c r="BJK358" s="46"/>
      <c r="BJL358" s="46"/>
      <c r="BJM358" s="46"/>
      <c r="BJN358" s="46"/>
      <c r="BJO358" s="46"/>
      <c r="BJP358" s="46"/>
      <c r="BJQ358" s="46"/>
      <c r="BJR358" s="46"/>
      <c r="BJS358" s="46"/>
      <c r="BJT358" s="46"/>
      <c r="BJU358" s="46"/>
      <c r="BJV358" s="46"/>
      <c r="BJW358" s="46"/>
      <c r="BJX358" s="46"/>
      <c r="BJY358" s="46"/>
      <c r="BJZ358" s="46"/>
      <c r="BKA358" s="46"/>
      <c r="BKB358" s="46"/>
      <c r="BKC358" s="46"/>
      <c r="BKD358" s="46"/>
      <c r="BKE358" s="46"/>
      <c r="BKF358" s="46"/>
      <c r="BKG358" s="46"/>
      <c r="BKH358" s="46"/>
      <c r="BKI358" s="46"/>
      <c r="BKJ358" s="46"/>
      <c r="BKK358" s="46"/>
      <c r="BKL358" s="46"/>
      <c r="BKM358" s="46"/>
      <c r="BKN358" s="46"/>
      <c r="BKO358" s="46"/>
      <c r="BKP358" s="46"/>
      <c r="BKQ358" s="46"/>
      <c r="BKR358" s="46"/>
      <c r="BKS358" s="46"/>
      <c r="BKT358" s="46"/>
      <c r="BKU358" s="46"/>
      <c r="BKV358" s="46"/>
      <c r="BKW358" s="46"/>
      <c r="BKX358" s="46"/>
      <c r="BKY358" s="46"/>
      <c r="BKZ358" s="46"/>
      <c r="BLA358" s="46"/>
      <c r="BLB358" s="46"/>
      <c r="BLC358" s="46"/>
      <c r="BLD358" s="46"/>
      <c r="BLE358" s="46"/>
      <c r="BLF358" s="46"/>
      <c r="BLG358" s="46"/>
      <c r="BLH358" s="46"/>
      <c r="BLI358" s="46"/>
      <c r="BLJ358" s="46"/>
      <c r="BLK358" s="46"/>
      <c r="BLL358" s="46"/>
      <c r="BLM358" s="46"/>
      <c r="BLN358" s="46"/>
      <c r="BLO358" s="46"/>
      <c r="BLP358" s="46"/>
      <c r="BLQ358" s="46"/>
      <c r="BLR358" s="46"/>
      <c r="BLS358" s="46"/>
      <c r="BLT358" s="46"/>
      <c r="BLU358" s="46"/>
      <c r="BLV358" s="46"/>
      <c r="BLW358" s="46"/>
      <c r="BLX358" s="46"/>
      <c r="BLY358" s="46"/>
      <c r="BLZ358" s="46"/>
      <c r="BMA358" s="46"/>
      <c r="BMB358" s="46"/>
      <c r="BMC358" s="46"/>
      <c r="BMD358" s="46"/>
      <c r="BME358" s="46"/>
      <c r="BMF358" s="46"/>
      <c r="BMG358" s="46"/>
      <c r="BMH358" s="46"/>
      <c r="BMI358" s="46"/>
      <c r="BMJ358" s="46"/>
      <c r="BMK358" s="46"/>
      <c r="BML358" s="46"/>
      <c r="BMM358" s="46"/>
      <c r="BMN358" s="46"/>
      <c r="BMO358" s="46"/>
      <c r="BMP358" s="46"/>
      <c r="BMQ358" s="46"/>
      <c r="BMR358" s="46"/>
      <c r="BMS358" s="46"/>
      <c r="BMT358" s="46"/>
      <c r="BMU358" s="46"/>
      <c r="BMV358" s="46"/>
      <c r="BMW358" s="46"/>
      <c r="BMX358" s="46"/>
      <c r="BMY358" s="46"/>
      <c r="BMZ358" s="46"/>
      <c r="BNA358" s="46"/>
      <c r="BNB358" s="46"/>
      <c r="BNC358" s="46"/>
      <c r="BND358" s="46"/>
      <c r="BNE358" s="46"/>
      <c r="BNF358" s="46"/>
      <c r="BNG358" s="46"/>
      <c r="BNH358" s="46"/>
      <c r="BNI358" s="46"/>
      <c r="BNJ358" s="46"/>
      <c r="BNK358" s="46"/>
      <c r="BNL358" s="46"/>
      <c r="BNM358" s="46"/>
      <c r="BNN358" s="46"/>
      <c r="BNO358" s="46"/>
      <c r="BNP358" s="46"/>
      <c r="BNQ358" s="46"/>
      <c r="BNR358" s="46"/>
      <c r="BNS358" s="46"/>
      <c r="BNT358" s="46"/>
      <c r="BNU358" s="46"/>
      <c r="BNV358" s="46"/>
      <c r="BNW358" s="46"/>
      <c r="BNX358" s="46"/>
      <c r="BNY358" s="46"/>
      <c r="BNZ358" s="46"/>
      <c r="BOA358" s="46"/>
      <c r="BOB358" s="46"/>
      <c r="BOC358" s="46"/>
      <c r="BOD358" s="46"/>
      <c r="BOE358" s="46"/>
      <c r="BOF358" s="46"/>
      <c r="BOG358" s="46"/>
      <c r="BOH358" s="46"/>
      <c r="BOI358" s="46"/>
      <c r="BOJ358" s="46"/>
      <c r="BOK358" s="46"/>
      <c r="BOL358" s="46"/>
      <c r="BOM358" s="46"/>
      <c r="BON358" s="46"/>
      <c r="BOO358" s="46"/>
      <c r="BOP358" s="46"/>
      <c r="BOQ358" s="46"/>
      <c r="BOR358" s="46"/>
      <c r="BOS358" s="46"/>
      <c r="BOT358" s="46"/>
      <c r="BOU358" s="46"/>
      <c r="BOV358" s="46"/>
      <c r="BOW358" s="46"/>
      <c r="BOX358" s="46"/>
      <c r="BOY358" s="46"/>
      <c r="BOZ358" s="46"/>
      <c r="BPA358" s="46"/>
      <c r="BPB358" s="46"/>
      <c r="BPC358" s="46"/>
      <c r="BPD358" s="46"/>
      <c r="BPE358" s="46"/>
      <c r="BPF358" s="46"/>
      <c r="BPG358" s="46"/>
      <c r="BPH358" s="46"/>
      <c r="BPI358" s="46"/>
      <c r="BPJ358" s="46"/>
      <c r="BPK358" s="46"/>
      <c r="BPL358" s="46"/>
      <c r="BPM358" s="46"/>
      <c r="BPN358" s="46"/>
      <c r="BPO358" s="46"/>
      <c r="BPP358" s="46"/>
      <c r="BPQ358" s="46"/>
      <c r="BPR358" s="46"/>
      <c r="BPS358" s="46"/>
      <c r="BPT358" s="46"/>
      <c r="BPU358" s="46"/>
      <c r="BPV358" s="46"/>
      <c r="BPW358" s="46"/>
      <c r="BPX358" s="46"/>
      <c r="BPY358" s="46"/>
      <c r="BPZ358" s="46"/>
      <c r="BQA358" s="46"/>
      <c r="BQB358" s="46"/>
      <c r="BQC358" s="46"/>
      <c r="BQD358" s="46"/>
      <c r="BQE358" s="46"/>
      <c r="BQF358" s="46"/>
      <c r="BQG358" s="46"/>
      <c r="BQH358" s="46"/>
      <c r="BQI358" s="46"/>
      <c r="BQJ358" s="46"/>
      <c r="BQK358" s="46"/>
      <c r="BQL358" s="46"/>
      <c r="BQM358" s="46"/>
      <c r="BQN358" s="46"/>
      <c r="BQO358" s="46"/>
      <c r="BQP358" s="46"/>
      <c r="BQQ358" s="46"/>
      <c r="BQR358" s="46"/>
      <c r="BQS358" s="46"/>
      <c r="BQT358" s="46"/>
      <c r="BQU358" s="46"/>
      <c r="BQV358" s="46"/>
      <c r="BQW358" s="46"/>
      <c r="BQX358" s="46"/>
      <c r="BQY358" s="46"/>
      <c r="BQZ358" s="46"/>
      <c r="BRA358" s="46"/>
      <c r="BRB358" s="46"/>
      <c r="BRC358" s="46"/>
      <c r="BRD358" s="46"/>
      <c r="BRE358" s="46"/>
      <c r="BRF358" s="46"/>
      <c r="BRG358" s="46"/>
      <c r="BRH358" s="46"/>
      <c r="BRI358" s="46"/>
      <c r="BRJ358" s="46"/>
      <c r="BRK358" s="46"/>
      <c r="BRL358" s="46"/>
      <c r="BRM358" s="46"/>
      <c r="BRN358" s="46"/>
      <c r="BRO358" s="46"/>
      <c r="BRP358" s="46"/>
      <c r="BRQ358" s="46"/>
      <c r="BRR358" s="46"/>
      <c r="BRS358" s="46"/>
      <c r="BRT358" s="46"/>
      <c r="BRU358" s="46"/>
      <c r="BRV358" s="46"/>
      <c r="BRW358" s="46"/>
      <c r="BRX358" s="46"/>
      <c r="BRY358" s="46"/>
      <c r="BRZ358" s="46"/>
      <c r="BSA358" s="46"/>
      <c r="BSB358" s="46"/>
      <c r="BSC358" s="46"/>
      <c r="BSD358" s="46"/>
      <c r="BSE358" s="46"/>
      <c r="BSF358" s="46"/>
      <c r="BSG358" s="46"/>
      <c r="BSH358" s="46"/>
      <c r="BSI358" s="46"/>
      <c r="BSJ358" s="46"/>
      <c r="BSK358" s="46"/>
      <c r="BSL358" s="46"/>
      <c r="BSM358" s="46"/>
      <c r="BSN358" s="46"/>
      <c r="BSO358" s="46"/>
      <c r="BSP358" s="46"/>
      <c r="BSQ358" s="46"/>
      <c r="BSR358" s="46"/>
      <c r="BSS358" s="46"/>
      <c r="BST358" s="46"/>
      <c r="BSU358" s="46"/>
      <c r="BSV358" s="46"/>
      <c r="BSW358" s="46"/>
      <c r="BSX358" s="46"/>
      <c r="BSY358" s="46"/>
      <c r="BSZ358" s="46"/>
      <c r="BTA358" s="46"/>
      <c r="BTB358" s="46"/>
      <c r="BTC358" s="46"/>
      <c r="BTD358" s="46"/>
      <c r="BTE358" s="46"/>
      <c r="BTF358" s="46"/>
      <c r="BTG358" s="46"/>
      <c r="BTH358" s="46"/>
      <c r="BTI358" s="46"/>
      <c r="BTJ358" s="46"/>
      <c r="BTK358" s="46"/>
      <c r="BTL358" s="46"/>
      <c r="BTM358" s="46"/>
      <c r="BTN358" s="46"/>
      <c r="BTO358" s="46"/>
      <c r="BTP358" s="46"/>
      <c r="BTQ358" s="46"/>
      <c r="BTR358" s="46"/>
      <c r="BTS358" s="46"/>
      <c r="BTT358" s="46"/>
      <c r="BTU358" s="46"/>
      <c r="BTV358" s="46"/>
      <c r="BTW358" s="46"/>
      <c r="BTX358" s="46"/>
      <c r="BTY358" s="46"/>
      <c r="BTZ358" s="46"/>
      <c r="BUA358" s="46"/>
      <c r="BUB358" s="46"/>
      <c r="BUC358" s="46"/>
      <c r="BUD358" s="46"/>
      <c r="BUE358" s="46"/>
      <c r="BUF358" s="46"/>
      <c r="BUG358" s="46"/>
      <c r="BUH358" s="46"/>
      <c r="BUI358" s="46"/>
      <c r="BUJ358" s="46"/>
      <c r="BUK358" s="46"/>
      <c r="BUL358" s="46"/>
      <c r="BUM358" s="46"/>
      <c r="BUN358" s="46"/>
      <c r="BUO358" s="46"/>
      <c r="BUP358" s="46"/>
      <c r="BUQ358" s="46"/>
      <c r="BUR358" s="46"/>
      <c r="BUS358" s="46"/>
      <c r="BUT358" s="46"/>
      <c r="BUU358" s="46"/>
      <c r="BUV358" s="46"/>
      <c r="BUW358" s="46"/>
      <c r="BUX358" s="46"/>
      <c r="BUY358" s="46"/>
      <c r="BUZ358" s="46"/>
      <c r="BVA358" s="46"/>
      <c r="BVB358" s="46"/>
      <c r="BVC358" s="46"/>
      <c r="BVD358" s="46"/>
      <c r="BVE358" s="46"/>
      <c r="BVF358" s="46"/>
      <c r="BVG358" s="46"/>
      <c r="BVH358" s="46"/>
      <c r="BVI358" s="46"/>
      <c r="BVJ358" s="46"/>
      <c r="BVK358" s="46"/>
      <c r="BVL358" s="46"/>
      <c r="BVM358" s="46"/>
      <c r="BVN358" s="46"/>
      <c r="BVO358" s="46"/>
      <c r="BVP358" s="46"/>
      <c r="BVQ358" s="46"/>
      <c r="BVR358" s="46"/>
      <c r="BVS358" s="46"/>
      <c r="BVT358" s="46"/>
      <c r="BVU358" s="46"/>
      <c r="BVV358" s="46"/>
      <c r="BVW358" s="46"/>
      <c r="BVX358" s="46"/>
      <c r="BVY358" s="46"/>
      <c r="BVZ358" s="46"/>
      <c r="BWA358" s="46"/>
      <c r="BWB358" s="46"/>
      <c r="BWC358" s="46"/>
      <c r="BWD358" s="46"/>
      <c r="BWE358" s="46"/>
      <c r="BWF358" s="46"/>
      <c r="BWG358" s="46"/>
      <c r="BWH358" s="46"/>
      <c r="BWI358" s="46"/>
      <c r="BWJ358" s="46"/>
      <c r="BWK358" s="46"/>
      <c r="BWL358" s="46"/>
      <c r="BWM358" s="46"/>
      <c r="BWN358" s="46"/>
      <c r="BWO358" s="46"/>
      <c r="BWP358" s="46"/>
      <c r="BWQ358" s="46"/>
      <c r="BWR358" s="46"/>
      <c r="BWS358" s="46"/>
      <c r="BWT358" s="46"/>
      <c r="BWU358" s="46"/>
      <c r="BWV358" s="46"/>
      <c r="BWW358" s="46"/>
      <c r="BWX358" s="46"/>
      <c r="BWY358" s="46"/>
      <c r="BWZ358" s="46"/>
      <c r="BXA358" s="46"/>
      <c r="BXB358" s="46"/>
      <c r="BXC358" s="46"/>
      <c r="BXD358" s="46"/>
      <c r="BXE358" s="46"/>
      <c r="BXF358" s="46"/>
      <c r="BXG358" s="46"/>
      <c r="BXH358" s="46"/>
      <c r="BXI358" s="46"/>
      <c r="BXJ358" s="46"/>
      <c r="BXK358" s="46"/>
      <c r="BXL358" s="46"/>
      <c r="BXM358" s="46"/>
      <c r="BXN358" s="46"/>
      <c r="BXO358" s="46"/>
      <c r="BXP358" s="46"/>
      <c r="BXQ358" s="46"/>
      <c r="BXR358" s="46"/>
      <c r="BXS358" s="46"/>
      <c r="BXT358" s="46"/>
      <c r="BXU358" s="46"/>
      <c r="BXV358" s="46"/>
      <c r="BXW358" s="46"/>
      <c r="BXX358" s="46"/>
      <c r="BXY358" s="46"/>
      <c r="BXZ358" s="46"/>
      <c r="BYA358" s="46"/>
      <c r="BYB358" s="46"/>
      <c r="BYC358" s="46"/>
      <c r="BYD358" s="46"/>
      <c r="BYE358" s="46"/>
      <c r="BYF358" s="46"/>
      <c r="BYG358" s="46"/>
      <c r="BYH358" s="46"/>
      <c r="BYI358" s="46"/>
      <c r="BYJ358" s="46"/>
      <c r="BYK358" s="46"/>
      <c r="BYL358" s="46"/>
      <c r="BYM358" s="46"/>
      <c r="BYN358" s="46"/>
      <c r="BYO358" s="46"/>
      <c r="BYP358" s="46"/>
      <c r="BYQ358" s="46"/>
      <c r="BYR358" s="46"/>
      <c r="BYS358" s="46"/>
      <c r="BYT358" s="46"/>
      <c r="BYU358" s="46"/>
      <c r="BYV358" s="46"/>
      <c r="BYW358" s="46"/>
      <c r="BYX358" s="46"/>
      <c r="BYY358" s="46"/>
      <c r="BYZ358" s="46"/>
      <c r="BZA358" s="46"/>
      <c r="BZB358" s="46"/>
      <c r="BZC358" s="46"/>
      <c r="BZD358" s="46"/>
      <c r="BZE358" s="46"/>
      <c r="BZF358" s="46"/>
      <c r="BZG358" s="46"/>
      <c r="BZH358" s="46"/>
      <c r="BZI358" s="46"/>
      <c r="BZJ358" s="46"/>
      <c r="BZK358" s="46"/>
      <c r="BZL358" s="46"/>
      <c r="BZM358" s="46"/>
      <c r="BZN358" s="46"/>
      <c r="BZO358" s="46"/>
      <c r="BZP358" s="46"/>
      <c r="BZQ358" s="46"/>
      <c r="BZR358" s="46"/>
      <c r="BZS358" s="46"/>
      <c r="BZT358" s="46"/>
      <c r="BZU358" s="46"/>
      <c r="BZV358" s="46"/>
      <c r="BZW358" s="46"/>
      <c r="BZX358" s="46"/>
      <c r="BZY358" s="46"/>
      <c r="BZZ358" s="46"/>
      <c r="CAA358" s="46"/>
      <c r="CAB358" s="46"/>
      <c r="CAC358" s="46"/>
      <c r="CAD358" s="46"/>
      <c r="CAE358" s="46"/>
      <c r="CAF358" s="46"/>
      <c r="CAG358" s="46"/>
      <c r="CAH358" s="46"/>
      <c r="CAI358" s="46"/>
      <c r="CAJ358" s="46"/>
      <c r="CAK358" s="46"/>
      <c r="CAL358" s="46"/>
      <c r="CAM358" s="46"/>
      <c r="CAN358" s="46"/>
      <c r="CAO358" s="46"/>
      <c r="CAP358" s="46"/>
      <c r="CAQ358" s="46"/>
      <c r="CAR358" s="46"/>
      <c r="CAS358" s="46"/>
      <c r="CAT358" s="46"/>
      <c r="CAU358" s="46"/>
      <c r="CAV358" s="46"/>
      <c r="CAW358" s="46"/>
      <c r="CAX358" s="46"/>
      <c r="CAY358" s="46"/>
      <c r="CAZ358" s="46"/>
      <c r="CBA358" s="46"/>
      <c r="CBB358" s="46"/>
      <c r="CBC358" s="46"/>
      <c r="CBD358" s="46"/>
      <c r="CBE358" s="46"/>
      <c r="CBF358" s="46"/>
      <c r="CBG358" s="46"/>
      <c r="CBH358" s="46"/>
      <c r="CBI358" s="46"/>
      <c r="CBJ358" s="46"/>
      <c r="CBK358" s="46"/>
      <c r="CBL358" s="46"/>
      <c r="CBM358" s="46"/>
      <c r="CBN358" s="46"/>
      <c r="CBO358" s="46"/>
      <c r="CBP358" s="46"/>
      <c r="CBQ358" s="46"/>
      <c r="CBR358" s="46"/>
      <c r="CBS358" s="46"/>
      <c r="CBT358" s="46"/>
      <c r="CBU358" s="46"/>
      <c r="CBV358" s="46"/>
      <c r="CBW358" s="46"/>
      <c r="CBX358" s="46"/>
      <c r="CBY358" s="46"/>
      <c r="CBZ358" s="46"/>
      <c r="CCA358" s="46"/>
      <c r="CCB358" s="46"/>
      <c r="CCC358" s="46"/>
      <c r="CCD358" s="46"/>
      <c r="CCE358" s="46"/>
      <c r="CCF358" s="46"/>
      <c r="CCG358" s="46"/>
      <c r="CCH358" s="46"/>
      <c r="CCI358" s="46"/>
      <c r="CCJ358" s="46"/>
      <c r="CCK358" s="46"/>
      <c r="CCL358" s="46"/>
      <c r="CCM358" s="46"/>
      <c r="CCN358" s="46"/>
      <c r="CCO358" s="46"/>
      <c r="CCP358" s="46"/>
      <c r="CCQ358" s="46"/>
      <c r="CCR358" s="46"/>
      <c r="CCS358" s="46"/>
      <c r="CCT358" s="46"/>
      <c r="CCU358" s="46"/>
      <c r="CCV358" s="46"/>
      <c r="CCW358" s="46"/>
      <c r="CCX358" s="46"/>
      <c r="CCY358" s="46"/>
      <c r="CCZ358" s="46"/>
      <c r="CDA358" s="46"/>
      <c r="CDB358" s="46"/>
      <c r="CDC358" s="46"/>
      <c r="CDD358" s="46"/>
      <c r="CDE358" s="46"/>
      <c r="CDF358" s="46"/>
      <c r="CDG358" s="46"/>
      <c r="CDH358" s="46"/>
      <c r="CDI358" s="46"/>
      <c r="CDJ358" s="46"/>
      <c r="CDK358" s="46"/>
      <c r="CDL358" s="46"/>
      <c r="CDM358" s="46"/>
      <c r="CDN358" s="46"/>
      <c r="CDO358" s="46"/>
      <c r="CDP358" s="46"/>
      <c r="CDQ358" s="46"/>
      <c r="CDR358" s="46"/>
      <c r="CDS358" s="46"/>
      <c r="CDT358" s="46"/>
      <c r="CDU358" s="46"/>
      <c r="CDV358" s="46"/>
      <c r="CDW358" s="46"/>
      <c r="CDX358" s="46"/>
      <c r="CDY358" s="46"/>
      <c r="CDZ358" s="46"/>
      <c r="CEA358" s="46"/>
      <c r="CEB358" s="46"/>
      <c r="CEC358" s="46"/>
      <c r="CED358" s="46"/>
      <c r="CEE358" s="46"/>
      <c r="CEF358" s="46"/>
      <c r="CEG358" s="46"/>
      <c r="CEH358" s="46"/>
      <c r="CEI358" s="46"/>
      <c r="CEJ358" s="46"/>
      <c r="CEK358" s="46"/>
      <c r="CEL358" s="46"/>
      <c r="CEM358" s="46"/>
      <c r="CEN358" s="46"/>
      <c r="CEO358" s="46"/>
      <c r="CEP358" s="46"/>
      <c r="CEQ358" s="46"/>
      <c r="CER358" s="46"/>
      <c r="CES358" s="46"/>
      <c r="CET358" s="46"/>
      <c r="CEU358" s="46"/>
      <c r="CEV358" s="46"/>
      <c r="CEW358" s="46"/>
      <c r="CEX358" s="46"/>
      <c r="CEY358" s="46"/>
      <c r="CEZ358" s="46"/>
      <c r="CFA358" s="46"/>
      <c r="CFB358" s="46"/>
      <c r="CFC358" s="46"/>
      <c r="CFD358" s="46"/>
      <c r="CFE358" s="46"/>
      <c r="CFF358" s="46"/>
      <c r="CFG358" s="46"/>
      <c r="CFH358" s="46"/>
      <c r="CFI358" s="46"/>
      <c r="CFJ358" s="46"/>
      <c r="CFK358" s="46"/>
      <c r="CFL358" s="46"/>
      <c r="CFM358" s="46"/>
      <c r="CFN358" s="46"/>
      <c r="CFO358" s="46"/>
      <c r="CFP358" s="46"/>
      <c r="CFQ358" s="46"/>
      <c r="CFR358" s="46"/>
      <c r="CFS358" s="46"/>
      <c r="CFT358" s="46"/>
      <c r="CFU358" s="46"/>
      <c r="CFV358" s="46"/>
      <c r="CFW358" s="46"/>
      <c r="CFX358" s="46"/>
      <c r="CFY358" s="46"/>
      <c r="CFZ358" s="46"/>
      <c r="CGA358" s="46"/>
      <c r="CGB358" s="46"/>
      <c r="CGC358" s="46"/>
      <c r="CGD358" s="46"/>
      <c r="CGE358" s="46"/>
      <c r="CGF358" s="46"/>
      <c r="CGG358" s="46"/>
      <c r="CGH358" s="46"/>
      <c r="CGI358" s="46"/>
      <c r="CGJ358" s="46"/>
      <c r="CGK358" s="46"/>
      <c r="CGL358" s="46"/>
      <c r="CGM358" s="46"/>
      <c r="CGN358" s="46"/>
      <c r="CGO358" s="46"/>
      <c r="CGP358" s="46"/>
      <c r="CGQ358" s="46"/>
      <c r="CGR358" s="46"/>
      <c r="CGS358" s="46"/>
      <c r="CGT358" s="46"/>
      <c r="CGU358" s="46"/>
      <c r="CGV358" s="46"/>
      <c r="CGW358" s="46"/>
      <c r="CGX358" s="46"/>
      <c r="CGY358" s="46"/>
      <c r="CGZ358" s="46"/>
      <c r="CHA358" s="46"/>
      <c r="CHB358" s="46"/>
      <c r="CHC358" s="46"/>
      <c r="CHD358" s="46"/>
      <c r="CHE358" s="46"/>
      <c r="CHF358" s="46"/>
      <c r="CHG358" s="46"/>
      <c r="CHH358" s="46"/>
      <c r="CHI358" s="46"/>
      <c r="CHJ358" s="46"/>
      <c r="CHK358" s="46"/>
      <c r="CHL358" s="46"/>
      <c r="CHM358" s="46"/>
      <c r="CHN358" s="46"/>
      <c r="CHO358" s="46"/>
      <c r="CHP358" s="46"/>
      <c r="CHQ358" s="46"/>
      <c r="CHR358" s="46"/>
      <c r="CHS358" s="46"/>
      <c r="CHT358" s="46"/>
      <c r="CHU358" s="46"/>
      <c r="CHV358" s="46"/>
      <c r="CHW358" s="46"/>
      <c r="CHX358" s="46"/>
      <c r="CHY358" s="46"/>
      <c r="CHZ358" s="46"/>
      <c r="CIA358" s="46"/>
      <c r="CIB358" s="46"/>
      <c r="CIC358" s="46"/>
      <c r="CID358" s="46"/>
      <c r="CIE358" s="46"/>
      <c r="CIF358" s="46"/>
      <c r="CIG358" s="46"/>
      <c r="CIH358" s="46"/>
      <c r="CII358" s="46"/>
      <c r="CIJ358" s="46"/>
      <c r="CIK358" s="46"/>
      <c r="CIL358" s="46"/>
      <c r="CIM358" s="46"/>
      <c r="CIN358" s="46"/>
      <c r="CIO358" s="46"/>
      <c r="CIP358" s="46"/>
      <c r="CIQ358" s="46"/>
      <c r="CIR358" s="46"/>
      <c r="CIS358" s="46"/>
      <c r="CIT358" s="46"/>
      <c r="CIU358" s="46"/>
      <c r="CIV358" s="46"/>
      <c r="CIW358" s="46"/>
      <c r="CIX358" s="46"/>
      <c r="CIY358" s="46"/>
      <c r="CIZ358" s="46"/>
      <c r="CJA358" s="46"/>
      <c r="CJB358" s="46"/>
      <c r="CJC358" s="46"/>
      <c r="CJD358" s="46"/>
      <c r="CJE358" s="46"/>
      <c r="CJF358" s="46"/>
      <c r="CJG358" s="46"/>
      <c r="CJH358" s="46"/>
      <c r="CJI358" s="46"/>
      <c r="CJJ358" s="46"/>
      <c r="CJK358" s="46"/>
      <c r="CJL358" s="46"/>
      <c r="CJM358" s="46"/>
      <c r="CJN358" s="46"/>
      <c r="CJO358" s="46"/>
      <c r="CJP358" s="46"/>
      <c r="CJQ358" s="46"/>
      <c r="CJR358" s="46"/>
      <c r="CJS358" s="46"/>
      <c r="CJT358" s="46"/>
      <c r="CJU358" s="46"/>
      <c r="CJV358" s="46"/>
      <c r="CJW358" s="46"/>
      <c r="CJX358" s="46"/>
      <c r="CJY358" s="46"/>
      <c r="CJZ358" s="46"/>
      <c r="CKA358" s="46"/>
      <c r="CKB358" s="46"/>
      <c r="CKC358" s="46"/>
      <c r="CKD358" s="46"/>
      <c r="CKE358" s="46"/>
      <c r="CKF358" s="46"/>
      <c r="CKG358" s="46"/>
      <c r="CKH358" s="46"/>
      <c r="CKI358" s="46"/>
      <c r="CKJ358" s="46"/>
      <c r="CKK358" s="46"/>
      <c r="CKL358" s="46"/>
      <c r="CKM358" s="46"/>
      <c r="CKN358" s="46"/>
      <c r="CKO358" s="46"/>
      <c r="CKP358" s="46"/>
      <c r="CKQ358" s="46"/>
      <c r="CKR358" s="46"/>
      <c r="CKS358" s="46"/>
      <c r="CKT358" s="46"/>
      <c r="CKU358" s="46"/>
      <c r="CKV358" s="46"/>
      <c r="CKW358" s="46"/>
      <c r="CKX358" s="46"/>
      <c r="CKY358" s="46"/>
      <c r="CKZ358" s="46"/>
      <c r="CLA358" s="46"/>
      <c r="CLB358" s="46"/>
      <c r="CLC358" s="46"/>
      <c r="CLD358" s="46"/>
      <c r="CLE358" s="46"/>
      <c r="CLF358" s="46"/>
      <c r="CLG358" s="46"/>
      <c r="CLH358" s="46"/>
      <c r="CLI358" s="46"/>
      <c r="CLJ358" s="46"/>
      <c r="CLK358" s="46"/>
      <c r="CLL358" s="46"/>
      <c r="CLM358" s="46"/>
      <c r="CLN358" s="46"/>
      <c r="CLO358" s="46"/>
      <c r="CLP358" s="46"/>
      <c r="CLQ358" s="46"/>
      <c r="CLR358" s="46"/>
      <c r="CLS358" s="46"/>
      <c r="CLT358" s="46"/>
      <c r="CLU358" s="46"/>
      <c r="CLV358" s="46"/>
      <c r="CLW358" s="46"/>
      <c r="CLX358" s="46"/>
      <c r="CLY358" s="46"/>
      <c r="CLZ358" s="46"/>
      <c r="CMA358" s="46"/>
      <c r="CMB358" s="46"/>
      <c r="CMC358" s="46"/>
      <c r="CMD358" s="46"/>
      <c r="CME358" s="46"/>
      <c r="CMF358" s="46"/>
      <c r="CMG358" s="46"/>
      <c r="CMH358" s="46"/>
      <c r="CMI358" s="46"/>
      <c r="CMJ358" s="46"/>
      <c r="CMK358" s="46"/>
      <c r="CML358" s="46"/>
      <c r="CMM358" s="46"/>
      <c r="CMN358" s="46"/>
      <c r="CMO358" s="46"/>
      <c r="CMP358" s="46"/>
      <c r="CMQ358" s="46"/>
      <c r="CMR358" s="46"/>
      <c r="CMS358" s="46"/>
      <c r="CMT358" s="46"/>
      <c r="CMU358" s="46"/>
      <c r="CMV358" s="46"/>
      <c r="CMW358" s="46"/>
      <c r="CMX358" s="46"/>
      <c r="CMY358" s="46"/>
      <c r="CMZ358" s="46"/>
      <c r="CNA358" s="46"/>
      <c r="CNB358" s="46"/>
      <c r="CNC358" s="46"/>
      <c r="CND358" s="46"/>
      <c r="CNE358" s="46"/>
      <c r="CNF358" s="46"/>
      <c r="CNG358" s="46"/>
      <c r="CNH358" s="46"/>
      <c r="CNI358" s="46"/>
      <c r="CNJ358" s="46"/>
      <c r="CNK358" s="46"/>
      <c r="CNL358" s="46"/>
      <c r="CNM358" s="46"/>
      <c r="CNN358" s="46"/>
      <c r="CNO358" s="46"/>
      <c r="CNP358" s="46"/>
      <c r="CNQ358" s="46"/>
      <c r="CNR358" s="46"/>
      <c r="CNS358" s="46"/>
      <c r="CNT358" s="46"/>
      <c r="CNU358" s="46"/>
      <c r="CNV358" s="46"/>
      <c r="CNW358" s="46"/>
      <c r="CNX358" s="46"/>
      <c r="CNY358" s="46"/>
      <c r="CNZ358" s="46"/>
      <c r="COA358" s="46"/>
      <c r="COB358" s="46"/>
      <c r="COC358" s="46"/>
      <c r="COD358" s="46"/>
      <c r="COE358" s="46"/>
      <c r="COF358" s="46"/>
      <c r="COG358" s="46"/>
      <c r="COH358" s="46"/>
      <c r="COI358" s="46"/>
      <c r="COJ358" s="46"/>
      <c r="COK358" s="46"/>
      <c r="COL358" s="46"/>
      <c r="COM358" s="46"/>
      <c r="CON358" s="46"/>
      <c r="COO358" s="46"/>
      <c r="COP358" s="46"/>
      <c r="COQ358" s="46"/>
      <c r="COR358" s="46"/>
      <c r="COS358" s="46"/>
      <c r="COT358" s="46"/>
      <c r="COU358" s="46"/>
      <c r="COV358" s="46"/>
      <c r="COW358" s="46"/>
      <c r="COX358" s="46"/>
      <c r="COY358" s="46"/>
      <c r="COZ358" s="46"/>
      <c r="CPA358" s="46"/>
      <c r="CPB358" s="46"/>
      <c r="CPC358" s="46"/>
      <c r="CPD358" s="46"/>
      <c r="CPE358" s="46"/>
      <c r="CPF358" s="46"/>
      <c r="CPG358" s="46"/>
      <c r="CPH358" s="46"/>
      <c r="CPI358" s="46"/>
      <c r="CPJ358" s="46"/>
      <c r="CPK358" s="46"/>
      <c r="CPL358" s="46"/>
      <c r="CPM358" s="46"/>
      <c r="CPN358" s="46"/>
      <c r="CPO358" s="46"/>
      <c r="CPP358" s="46"/>
      <c r="CPQ358" s="46"/>
      <c r="CPR358" s="46"/>
      <c r="CPS358" s="46"/>
      <c r="CPT358" s="46"/>
      <c r="CPU358" s="46"/>
      <c r="CPV358" s="46"/>
      <c r="CPW358" s="46"/>
      <c r="CPX358" s="46"/>
      <c r="CPY358" s="46"/>
      <c r="CPZ358" s="46"/>
      <c r="CQA358" s="46"/>
      <c r="CQB358" s="46"/>
      <c r="CQC358" s="46"/>
      <c r="CQD358" s="46"/>
      <c r="CQE358" s="46"/>
      <c r="CQF358" s="46"/>
      <c r="CQG358" s="46"/>
      <c r="CQH358" s="46"/>
      <c r="CQI358" s="46"/>
      <c r="CQJ358" s="46"/>
      <c r="CQK358" s="46"/>
      <c r="CQL358" s="46"/>
      <c r="CQM358" s="46"/>
      <c r="CQN358" s="46"/>
      <c r="CQO358" s="46"/>
      <c r="CQP358" s="46"/>
      <c r="CQQ358" s="46"/>
      <c r="CQR358" s="46"/>
      <c r="CQS358" s="46"/>
      <c r="CQT358" s="46"/>
      <c r="CQU358" s="46"/>
      <c r="CQV358" s="46"/>
      <c r="CQW358" s="46"/>
      <c r="CQX358" s="46"/>
      <c r="CQY358" s="46"/>
      <c r="CQZ358" s="46"/>
      <c r="CRA358" s="46"/>
      <c r="CRB358" s="46"/>
      <c r="CRC358" s="46"/>
      <c r="CRD358" s="46"/>
      <c r="CRE358" s="46"/>
      <c r="CRF358" s="46"/>
      <c r="CRG358" s="46"/>
      <c r="CRH358" s="46"/>
      <c r="CRI358" s="46"/>
      <c r="CRJ358" s="46"/>
      <c r="CRK358" s="46"/>
      <c r="CRL358" s="46"/>
      <c r="CRM358" s="46"/>
      <c r="CRN358" s="46"/>
      <c r="CRO358" s="46"/>
      <c r="CRP358" s="46"/>
      <c r="CRQ358" s="46"/>
      <c r="CRR358" s="46"/>
      <c r="CRS358" s="46"/>
      <c r="CRT358" s="46"/>
      <c r="CRU358" s="46"/>
      <c r="CRV358" s="46"/>
      <c r="CRW358" s="46"/>
      <c r="CRX358" s="46"/>
      <c r="CRY358" s="46"/>
      <c r="CRZ358" s="46"/>
      <c r="CSA358" s="46"/>
      <c r="CSB358" s="46"/>
      <c r="CSC358" s="46"/>
      <c r="CSD358" s="46"/>
      <c r="CSE358" s="46"/>
      <c r="CSF358" s="46"/>
      <c r="CSG358" s="46"/>
      <c r="CSH358" s="46"/>
      <c r="CSI358" s="46"/>
      <c r="CSJ358" s="46"/>
      <c r="CSK358" s="46"/>
      <c r="CSL358" s="46"/>
      <c r="CSM358" s="46"/>
      <c r="CSN358" s="46"/>
      <c r="CSO358" s="46"/>
      <c r="CSP358" s="46"/>
      <c r="CSQ358" s="46"/>
      <c r="CSR358" s="46"/>
      <c r="CSS358" s="46"/>
      <c r="CST358" s="46"/>
      <c r="CSU358" s="46"/>
      <c r="CSV358" s="46"/>
      <c r="CSW358" s="46"/>
      <c r="CSX358" s="46"/>
      <c r="CSY358" s="46"/>
      <c r="CSZ358" s="46"/>
      <c r="CTA358" s="46"/>
      <c r="CTB358" s="46"/>
      <c r="CTC358" s="46"/>
      <c r="CTD358" s="46"/>
      <c r="CTE358" s="46"/>
      <c r="CTF358" s="46"/>
      <c r="CTG358" s="46"/>
      <c r="CTH358" s="46"/>
      <c r="CTI358" s="46"/>
      <c r="CTJ358" s="46"/>
      <c r="CTK358" s="46"/>
      <c r="CTL358" s="46"/>
      <c r="CTM358" s="46"/>
      <c r="CTN358" s="46"/>
      <c r="CTO358" s="46"/>
      <c r="CTP358" s="46"/>
      <c r="CTQ358" s="46"/>
      <c r="CTR358" s="46"/>
      <c r="CTS358" s="46"/>
      <c r="CTT358" s="46"/>
      <c r="CTU358" s="46"/>
      <c r="CTV358" s="46"/>
      <c r="CTW358" s="46"/>
      <c r="CTX358" s="46"/>
      <c r="CTY358" s="46"/>
      <c r="CTZ358" s="46"/>
      <c r="CUA358" s="46"/>
      <c r="CUB358" s="46"/>
      <c r="CUC358" s="46"/>
      <c r="CUD358" s="46"/>
      <c r="CUE358" s="46"/>
      <c r="CUF358" s="46"/>
      <c r="CUG358" s="46"/>
      <c r="CUH358" s="46"/>
      <c r="CUI358" s="46"/>
      <c r="CUJ358" s="46"/>
      <c r="CUK358" s="46"/>
      <c r="CUL358" s="46"/>
      <c r="CUM358" s="46"/>
      <c r="CUN358" s="46"/>
      <c r="CUO358" s="46"/>
      <c r="CUP358" s="46"/>
      <c r="CUQ358" s="46"/>
      <c r="CUR358" s="46"/>
      <c r="CUS358" s="46"/>
      <c r="CUT358" s="46"/>
      <c r="CUU358" s="46"/>
      <c r="CUV358" s="46"/>
      <c r="CUW358" s="46"/>
      <c r="CUX358" s="46"/>
      <c r="CUY358" s="46"/>
      <c r="CUZ358" s="46"/>
      <c r="CVA358" s="46"/>
      <c r="CVB358" s="46"/>
      <c r="CVC358" s="46"/>
      <c r="CVD358" s="46"/>
      <c r="CVE358" s="46"/>
      <c r="CVF358" s="46"/>
      <c r="CVG358" s="46"/>
      <c r="CVH358" s="46"/>
      <c r="CVI358" s="46"/>
      <c r="CVJ358" s="46"/>
      <c r="CVK358" s="46"/>
      <c r="CVL358" s="46"/>
      <c r="CVM358" s="46"/>
      <c r="CVN358" s="46"/>
      <c r="CVO358" s="46"/>
      <c r="CVP358" s="46"/>
      <c r="CVQ358" s="46"/>
      <c r="CVR358" s="46"/>
      <c r="CVS358" s="46"/>
      <c r="CVT358" s="46"/>
      <c r="CVU358" s="46"/>
      <c r="CVV358" s="46"/>
      <c r="CVW358" s="46"/>
      <c r="CVX358" s="46"/>
      <c r="CVY358" s="46"/>
      <c r="CVZ358" s="46"/>
      <c r="CWA358" s="46"/>
      <c r="CWB358" s="46"/>
      <c r="CWC358" s="46"/>
      <c r="CWD358" s="46"/>
      <c r="CWE358" s="46"/>
      <c r="CWF358" s="46"/>
      <c r="CWG358" s="46"/>
      <c r="CWH358" s="46"/>
      <c r="CWI358" s="46"/>
      <c r="CWJ358" s="46"/>
      <c r="CWK358" s="46"/>
      <c r="CWL358" s="46"/>
      <c r="CWM358" s="46"/>
      <c r="CWN358" s="46"/>
      <c r="CWO358" s="46"/>
      <c r="CWP358" s="46"/>
      <c r="CWQ358" s="46"/>
      <c r="CWR358" s="46"/>
      <c r="CWS358" s="46"/>
      <c r="CWT358" s="46"/>
      <c r="CWU358" s="46"/>
      <c r="CWV358" s="46"/>
      <c r="CWW358" s="46"/>
      <c r="CWX358" s="46"/>
      <c r="CWY358" s="46"/>
      <c r="CWZ358" s="46"/>
      <c r="CXA358" s="46"/>
      <c r="CXB358" s="46"/>
      <c r="CXC358" s="46"/>
      <c r="CXD358" s="46"/>
      <c r="CXE358" s="46"/>
      <c r="CXF358" s="46"/>
      <c r="CXG358" s="46"/>
      <c r="CXH358" s="46"/>
      <c r="CXI358" s="46"/>
      <c r="CXJ358" s="46"/>
      <c r="CXK358" s="46"/>
      <c r="CXL358" s="46"/>
      <c r="CXM358" s="46"/>
      <c r="CXN358" s="46"/>
      <c r="CXO358" s="46"/>
      <c r="CXP358" s="46"/>
      <c r="CXQ358" s="46"/>
      <c r="CXR358" s="46"/>
      <c r="CXS358" s="46"/>
      <c r="CXT358" s="46"/>
      <c r="CXU358" s="46"/>
      <c r="CXV358" s="46"/>
      <c r="CXW358" s="46"/>
      <c r="CXX358" s="46"/>
      <c r="CXY358" s="46"/>
      <c r="CXZ358" s="46"/>
      <c r="CYA358" s="46"/>
      <c r="CYB358" s="46"/>
      <c r="CYC358" s="46"/>
      <c r="CYD358" s="46"/>
      <c r="CYE358" s="46"/>
      <c r="CYF358" s="46"/>
      <c r="CYG358" s="46"/>
      <c r="CYH358" s="46"/>
      <c r="CYI358" s="46"/>
      <c r="CYJ358" s="46"/>
      <c r="CYK358" s="46"/>
      <c r="CYL358" s="46"/>
      <c r="CYM358" s="46"/>
      <c r="CYN358" s="46"/>
      <c r="CYO358" s="46"/>
      <c r="CYP358" s="46"/>
      <c r="CYQ358" s="46"/>
      <c r="CYR358" s="46"/>
      <c r="CYS358" s="46"/>
      <c r="CYT358" s="46"/>
      <c r="CYU358" s="46"/>
      <c r="CYV358" s="46"/>
      <c r="CYW358" s="46"/>
      <c r="CYX358" s="46"/>
      <c r="CYY358" s="46"/>
      <c r="CYZ358" s="46"/>
      <c r="CZA358" s="46"/>
      <c r="CZB358" s="46"/>
      <c r="CZC358" s="46"/>
      <c r="CZD358" s="46"/>
      <c r="CZE358" s="46"/>
      <c r="CZF358" s="46"/>
      <c r="CZG358" s="46"/>
      <c r="CZH358" s="46"/>
      <c r="CZI358" s="46"/>
      <c r="CZJ358" s="46"/>
      <c r="CZK358" s="46"/>
      <c r="CZL358" s="46"/>
      <c r="CZM358" s="46"/>
      <c r="CZN358" s="46"/>
      <c r="CZO358" s="46"/>
      <c r="CZP358" s="46"/>
      <c r="CZQ358" s="46"/>
      <c r="CZR358" s="46"/>
      <c r="CZS358" s="46"/>
      <c r="CZT358" s="46"/>
      <c r="CZU358" s="46"/>
      <c r="CZV358" s="46"/>
      <c r="CZW358" s="46"/>
      <c r="CZX358" s="46"/>
      <c r="CZY358" s="46"/>
      <c r="CZZ358" s="46"/>
      <c r="DAA358" s="46"/>
      <c r="DAB358" s="46"/>
      <c r="DAC358" s="46"/>
      <c r="DAD358" s="46"/>
      <c r="DAE358" s="46"/>
      <c r="DAF358" s="46"/>
      <c r="DAG358" s="46"/>
      <c r="DAH358" s="46"/>
      <c r="DAI358" s="46"/>
      <c r="DAJ358" s="46"/>
      <c r="DAK358" s="46"/>
      <c r="DAL358" s="46"/>
      <c r="DAM358" s="46"/>
      <c r="DAN358" s="46"/>
      <c r="DAO358" s="46"/>
      <c r="DAP358" s="46"/>
      <c r="DAQ358" s="46"/>
      <c r="DAR358" s="46"/>
      <c r="DAS358" s="46"/>
      <c r="DAT358" s="46"/>
      <c r="DAU358" s="46"/>
      <c r="DAV358" s="46"/>
      <c r="DAW358" s="46"/>
      <c r="DAX358" s="46"/>
      <c r="DAY358" s="46"/>
      <c r="DAZ358" s="46"/>
      <c r="DBA358" s="46"/>
      <c r="DBB358" s="46"/>
      <c r="DBC358" s="46"/>
      <c r="DBD358" s="46"/>
      <c r="DBE358" s="46"/>
      <c r="DBF358" s="46"/>
      <c r="DBG358" s="46"/>
      <c r="DBH358" s="46"/>
      <c r="DBI358" s="46"/>
      <c r="DBJ358" s="46"/>
      <c r="DBK358" s="46"/>
      <c r="DBL358" s="46"/>
      <c r="DBM358" s="46"/>
      <c r="DBN358" s="46"/>
      <c r="DBO358" s="46"/>
      <c r="DBP358" s="46"/>
      <c r="DBQ358" s="46"/>
      <c r="DBR358" s="46"/>
      <c r="DBS358" s="46"/>
      <c r="DBT358" s="46"/>
      <c r="DBU358" s="46"/>
      <c r="DBV358" s="46"/>
      <c r="DBW358" s="46"/>
      <c r="DBX358" s="46"/>
      <c r="DBY358" s="46"/>
      <c r="DBZ358" s="46"/>
      <c r="DCA358" s="46"/>
      <c r="DCB358" s="46"/>
      <c r="DCC358" s="46"/>
      <c r="DCD358" s="46"/>
      <c r="DCE358" s="46"/>
      <c r="DCF358" s="46"/>
      <c r="DCG358" s="46"/>
      <c r="DCH358" s="46"/>
      <c r="DCI358" s="46"/>
      <c r="DCJ358" s="46"/>
      <c r="DCK358" s="46"/>
      <c r="DCL358" s="46"/>
      <c r="DCM358" s="46"/>
      <c r="DCN358" s="46"/>
      <c r="DCO358" s="46"/>
      <c r="DCP358" s="46"/>
      <c r="DCQ358" s="46"/>
      <c r="DCR358" s="46"/>
      <c r="DCS358" s="46"/>
      <c r="DCT358" s="46"/>
      <c r="DCU358" s="46"/>
      <c r="DCV358" s="46"/>
      <c r="DCW358" s="46"/>
      <c r="DCX358" s="46"/>
      <c r="DCY358" s="46"/>
      <c r="DCZ358" s="46"/>
      <c r="DDA358" s="46"/>
      <c r="DDB358" s="46"/>
      <c r="DDC358" s="46"/>
      <c r="DDD358" s="46"/>
      <c r="DDE358" s="46"/>
      <c r="DDF358" s="46"/>
      <c r="DDG358" s="46"/>
      <c r="DDH358" s="46"/>
      <c r="DDI358" s="46"/>
      <c r="DDJ358" s="46"/>
      <c r="DDK358" s="46"/>
      <c r="DDL358" s="46"/>
      <c r="DDM358" s="46"/>
      <c r="DDN358" s="46"/>
      <c r="DDO358" s="46"/>
      <c r="DDP358" s="46"/>
      <c r="DDQ358" s="46"/>
      <c r="DDR358" s="46"/>
      <c r="DDS358" s="46"/>
      <c r="DDT358" s="46"/>
      <c r="DDU358" s="46"/>
      <c r="DDV358" s="46"/>
      <c r="DDW358" s="46"/>
      <c r="DDX358" s="46"/>
      <c r="DDY358" s="46"/>
      <c r="DDZ358" s="46"/>
      <c r="DEA358" s="46"/>
      <c r="DEB358" s="46"/>
      <c r="DEC358" s="46"/>
      <c r="DED358" s="46"/>
      <c r="DEE358" s="46"/>
      <c r="DEF358" s="46"/>
      <c r="DEG358" s="46"/>
      <c r="DEH358" s="46"/>
      <c r="DEI358" s="46"/>
      <c r="DEJ358" s="46"/>
      <c r="DEK358" s="46"/>
      <c r="DEL358" s="46"/>
      <c r="DEM358" s="46"/>
      <c r="DEN358" s="46"/>
      <c r="DEO358" s="46"/>
      <c r="DEP358" s="46"/>
      <c r="DEQ358" s="46"/>
      <c r="DER358" s="46"/>
      <c r="DES358" s="46"/>
      <c r="DET358" s="46"/>
      <c r="DEU358" s="46"/>
      <c r="DEV358" s="46"/>
      <c r="DEW358" s="46"/>
      <c r="DEX358" s="46"/>
      <c r="DEY358" s="46"/>
      <c r="DEZ358" s="46"/>
      <c r="DFA358" s="46"/>
      <c r="DFB358" s="46"/>
      <c r="DFC358" s="46"/>
      <c r="DFD358" s="46"/>
      <c r="DFE358" s="46"/>
      <c r="DFF358" s="46"/>
      <c r="DFG358" s="46"/>
      <c r="DFH358" s="46"/>
      <c r="DFI358" s="46"/>
      <c r="DFJ358" s="46"/>
      <c r="DFK358" s="46"/>
      <c r="DFL358" s="46"/>
      <c r="DFM358" s="46"/>
      <c r="DFN358" s="46"/>
      <c r="DFO358" s="46"/>
      <c r="DFP358" s="46"/>
      <c r="DFQ358" s="46"/>
      <c r="DFR358" s="46"/>
      <c r="DFS358" s="46"/>
      <c r="DFT358" s="46"/>
      <c r="DFU358" s="46"/>
      <c r="DFV358" s="46"/>
      <c r="DFW358" s="46"/>
      <c r="DFX358" s="46"/>
      <c r="DFY358" s="46"/>
      <c r="DFZ358" s="46"/>
      <c r="DGA358" s="46"/>
      <c r="DGB358" s="46"/>
      <c r="DGC358" s="46"/>
      <c r="DGD358" s="46"/>
      <c r="DGE358" s="46"/>
      <c r="DGF358" s="46"/>
      <c r="DGG358" s="46"/>
      <c r="DGH358" s="46"/>
      <c r="DGI358" s="46"/>
      <c r="DGJ358" s="46"/>
      <c r="DGK358" s="46"/>
      <c r="DGL358" s="46"/>
      <c r="DGM358" s="46"/>
      <c r="DGN358" s="46"/>
      <c r="DGO358" s="46"/>
      <c r="DGP358" s="46"/>
      <c r="DGQ358" s="46"/>
      <c r="DGR358" s="46"/>
      <c r="DGS358" s="46"/>
      <c r="DGT358" s="46"/>
      <c r="DGU358" s="46"/>
      <c r="DGV358" s="46"/>
      <c r="DGW358" s="46"/>
      <c r="DGX358" s="46"/>
      <c r="DGY358" s="46"/>
      <c r="DGZ358" s="46"/>
      <c r="DHA358" s="46"/>
      <c r="DHB358" s="46"/>
      <c r="DHC358" s="46"/>
      <c r="DHD358" s="46"/>
      <c r="DHE358" s="46"/>
      <c r="DHF358" s="46"/>
      <c r="DHG358" s="46"/>
      <c r="DHH358" s="46"/>
      <c r="DHI358" s="46"/>
      <c r="DHJ358" s="46"/>
      <c r="DHK358" s="46"/>
      <c r="DHL358" s="46"/>
      <c r="DHM358" s="46"/>
      <c r="DHN358" s="46"/>
      <c r="DHO358" s="46"/>
      <c r="DHP358" s="46"/>
      <c r="DHQ358" s="46"/>
      <c r="DHR358" s="46"/>
      <c r="DHS358" s="46"/>
      <c r="DHT358" s="46"/>
      <c r="DHU358" s="46"/>
      <c r="DHV358" s="46"/>
      <c r="DHW358" s="46"/>
      <c r="DHX358" s="46"/>
      <c r="DHY358" s="46"/>
      <c r="DHZ358" s="46"/>
      <c r="DIA358" s="46"/>
      <c r="DIB358" s="46"/>
      <c r="DIC358" s="46"/>
      <c r="DID358" s="46"/>
      <c r="DIE358" s="46"/>
      <c r="DIF358" s="46"/>
      <c r="DIG358" s="46"/>
      <c r="DIH358" s="46"/>
      <c r="DII358" s="46"/>
      <c r="DIJ358" s="46"/>
      <c r="DIK358" s="46"/>
      <c r="DIL358" s="46"/>
      <c r="DIM358" s="46"/>
      <c r="DIN358" s="46"/>
      <c r="DIO358" s="46"/>
      <c r="DIP358" s="46"/>
      <c r="DIQ358" s="46"/>
      <c r="DIR358" s="46"/>
      <c r="DIS358" s="46"/>
      <c r="DIT358" s="46"/>
      <c r="DIU358" s="46"/>
      <c r="DIV358" s="46"/>
      <c r="DIW358" s="46"/>
      <c r="DIX358" s="46"/>
      <c r="DIY358" s="46"/>
      <c r="DIZ358" s="46"/>
      <c r="DJA358" s="46"/>
      <c r="DJB358" s="46"/>
      <c r="DJC358" s="46"/>
      <c r="DJD358" s="46"/>
      <c r="DJE358" s="46"/>
      <c r="DJF358" s="46"/>
      <c r="DJG358" s="46"/>
      <c r="DJH358" s="46"/>
      <c r="DJI358" s="46"/>
      <c r="DJJ358" s="46"/>
      <c r="DJK358" s="46"/>
      <c r="DJL358" s="46"/>
      <c r="DJM358" s="46"/>
      <c r="DJN358" s="46"/>
      <c r="DJO358" s="46"/>
      <c r="DJP358" s="46"/>
      <c r="DJQ358" s="46"/>
      <c r="DJR358" s="46"/>
      <c r="DJS358" s="46"/>
      <c r="DJT358" s="46"/>
      <c r="DJU358" s="46"/>
      <c r="DJV358" s="46"/>
      <c r="DJW358" s="46"/>
      <c r="DJX358" s="46"/>
      <c r="DJY358" s="46"/>
      <c r="DJZ358" s="46"/>
      <c r="DKA358" s="46"/>
      <c r="DKB358" s="46"/>
      <c r="DKC358" s="46"/>
      <c r="DKD358" s="46"/>
      <c r="DKE358" s="46"/>
      <c r="DKF358" s="46"/>
      <c r="DKG358" s="46"/>
      <c r="DKH358" s="46"/>
      <c r="DKI358" s="46"/>
      <c r="DKJ358" s="46"/>
      <c r="DKK358" s="46"/>
      <c r="DKL358" s="46"/>
      <c r="DKM358" s="46"/>
      <c r="DKN358" s="46"/>
      <c r="DKO358" s="46"/>
      <c r="DKP358" s="46"/>
      <c r="DKQ358" s="46"/>
      <c r="DKR358" s="46"/>
      <c r="DKS358" s="46"/>
      <c r="DKT358" s="46"/>
      <c r="DKU358" s="46"/>
      <c r="DKV358" s="46"/>
      <c r="DKW358" s="46"/>
      <c r="DKX358" s="46"/>
      <c r="DKY358" s="46"/>
      <c r="DKZ358" s="46"/>
      <c r="DLA358" s="46"/>
      <c r="DLB358" s="46"/>
      <c r="DLC358" s="46"/>
      <c r="DLD358" s="46"/>
      <c r="DLE358" s="46"/>
      <c r="DLF358" s="46"/>
      <c r="DLG358" s="46"/>
      <c r="DLH358" s="46"/>
      <c r="DLI358" s="46"/>
      <c r="DLJ358" s="46"/>
      <c r="DLK358" s="46"/>
      <c r="DLL358" s="46"/>
      <c r="DLM358" s="46"/>
      <c r="DLN358" s="46"/>
      <c r="DLO358" s="46"/>
      <c r="DLP358" s="46"/>
      <c r="DLQ358" s="46"/>
      <c r="DLR358" s="46"/>
      <c r="DLS358" s="46"/>
      <c r="DLT358" s="46"/>
      <c r="DLU358" s="46"/>
      <c r="DLV358" s="46"/>
      <c r="DLW358" s="46"/>
      <c r="DLX358" s="46"/>
      <c r="DLY358" s="46"/>
      <c r="DLZ358" s="46"/>
      <c r="DMA358" s="46"/>
      <c r="DMB358" s="46"/>
      <c r="DMC358" s="46"/>
      <c r="DMD358" s="46"/>
      <c r="DME358" s="46"/>
      <c r="DMF358" s="46"/>
      <c r="DMG358" s="46"/>
      <c r="DMH358" s="46"/>
      <c r="DMI358" s="46"/>
      <c r="DMJ358" s="46"/>
      <c r="DMK358" s="46"/>
      <c r="DML358" s="46"/>
      <c r="DMM358" s="46"/>
      <c r="DMN358" s="46"/>
      <c r="DMO358" s="46"/>
      <c r="DMP358" s="46"/>
      <c r="DMQ358" s="46"/>
      <c r="DMR358" s="46"/>
      <c r="DMS358" s="46"/>
      <c r="DMT358" s="46"/>
      <c r="DMU358" s="46"/>
      <c r="DMV358" s="46"/>
      <c r="DMW358" s="46"/>
      <c r="DMX358" s="46"/>
      <c r="DMY358" s="46"/>
      <c r="DMZ358" s="46"/>
      <c r="DNA358" s="46"/>
      <c r="DNB358" s="46"/>
      <c r="DNC358" s="46"/>
      <c r="DND358" s="46"/>
      <c r="DNE358" s="46"/>
      <c r="DNF358" s="46"/>
      <c r="DNG358" s="46"/>
      <c r="DNH358" s="46"/>
      <c r="DNI358" s="46"/>
      <c r="DNJ358" s="46"/>
      <c r="DNK358" s="46"/>
      <c r="DNL358" s="46"/>
      <c r="DNM358" s="46"/>
      <c r="DNN358" s="46"/>
      <c r="DNO358" s="46"/>
      <c r="DNP358" s="46"/>
      <c r="DNQ358" s="46"/>
      <c r="DNR358" s="46"/>
      <c r="DNS358" s="46"/>
      <c r="DNT358" s="46"/>
      <c r="DNU358" s="46"/>
      <c r="DNV358" s="46"/>
      <c r="DNW358" s="46"/>
      <c r="DNX358" s="46"/>
      <c r="DNY358" s="46"/>
      <c r="DNZ358" s="46"/>
      <c r="DOA358" s="46"/>
      <c r="DOB358" s="46"/>
      <c r="DOC358" s="46"/>
      <c r="DOD358" s="46"/>
      <c r="DOE358" s="46"/>
      <c r="DOF358" s="46"/>
      <c r="DOG358" s="46"/>
      <c r="DOH358" s="46"/>
      <c r="DOI358" s="46"/>
      <c r="DOJ358" s="46"/>
      <c r="DOK358" s="46"/>
      <c r="DOL358" s="46"/>
      <c r="DOM358" s="46"/>
      <c r="DON358" s="46"/>
      <c r="DOO358" s="46"/>
      <c r="DOP358" s="46"/>
      <c r="DOQ358" s="46"/>
      <c r="DOR358" s="46"/>
      <c r="DOS358" s="46"/>
      <c r="DOT358" s="46"/>
      <c r="DOU358" s="46"/>
      <c r="DOV358" s="46"/>
      <c r="DOW358" s="46"/>
      <c r="DOX358" s="46"/>
      <c r="DOY358" s="46"/>
      <c r="DOZ358" s="46"/>
      <c r="DPA358" s="46"/>
      <c r="DPB358" s="46"/>
      <c r="DPC358" s="46"/>
      <c r="DPD358" s="46"/>
      <c r="DPE358" s="46"/>
      <c r="DPF358" s="46"/>
      <c r="DPG358" s="46"/>
      <c r="DPH358" s="46"/>
      <c r="DPI358" s="46"/>
      <c r="DPJ358" s="46"/>
      <c r="DPK358" s="46"/>
      <c r="DPL358" s="46"/>
      <c r="DPM358" s="46"/>
      <c r="DPN358" s="46"/>
      <c r="DPO358" s="46"/>
      <c r="DPP358" s="46"/>
      <c r="DPQ358" s="46"/>
      <c r="DPR358" s="46"/>
      <c r="DPS358" s="46"/>
      <c r="DPT358" s="46"/>
      <c r="DPU358" s="46"/>
      <c r="DPV358" s="46"/>
      <c r="DPW358" s="46"/>
      <c r="DPX358" s="46"/>
      <c r="DPY358" s="46"/>
      <c r="DPZ358" s="46"/>
      <c r="DQA358" s="46"/>
      <c r="DQB358" s="46"/>
      <c r="DQC358" s="46"/>
      <c r="DQD358" s="46"/>
      <c r="DQE358" s="46"/>
      <c r="DQF358" s="46"/>
      <c r="DQG358" s="46"/>
      <c r="DQH358" s="46"/>
      <c r="DQI358" s="46"/>
      <c r="DQJ358" s="46"/>
      <c r="DQK358" s="46"/>
      <c r="DQL358" s="46"/>
      <c r="DQM358" s="46"/>
      <c r="DQN358" s="46"/>
      <c r="DQO358" s="46"/>
      <c r="DQP358" s="46"/>
      <c r="DQQ358" s="46"/>
      <c r="DQR358" s="46"/>
      <c r="DQS358" s="46"/>
      <c r="DQT358" s="46"/>
      <c r="DQU358" s="46"/>
      <c r="DQV358" s="46"/>
      <c r="DQW358" s="46"/>
      <c r="DQX358" s="46"/>
      <c r="DQY358" s="46"/>
      <c r="DQZ358" s="46"/>
      <c r="DRA358" s="46"/>
      <c r="DRB358" s="46"/>
      <c r="DRC358" s="46"/>
      <c r="DRD358" s="46"/>
      <c r="DRE358" s="46"/>
      <c r="DRF358" s="46"/>
      <c r="DRG358" s="46"/>
      <c r="DRH358" s="46"/>
      <c r="DRI358" s="46"/>
      <c r="DRJ358" s="46"/>
      <c r="DRK358" s="46"/>
      <c r="DRL358" s="46"/>
      <c r="DRM358" s="46"/>
      <c r="DRN358" s="46"/>
      <c r="DRO358" s="46"/>
      <c r="DRP358" s="46"/>
      <c r="DRQ358" s="46"/>
      <c r="DRR358" s="46"/>
      <c r="DRS358" s="46"/>
      <c r="DRT358" s="46"/>
      <c r="DRU358" s="46"/>
      <c r="DRV358" s="46"/>
      <c r="DRW358" s="46"/>
      <c r="DRX358" s="46"/>
      <c r="DRY358" s="46"/>
      <c r="DRZ358" s="46"/>
      <c r="DSA358" s="46"/>
      <c r="DSB358" s="46"/>
      <c r="DSC358" s="46"/>
      <c r="DSD358" s="46"/>
      <c r="DSE358" s="46"/>
      <c r="DSF358" s="46"/>
      <c r="DSG358" s="46"/>
      <c r="DSH358" s="46"/>
      <c r="DSI358" s="46"/>
      <c r="DSJ358" s="46"/>
      <c r="DSK358" s="46"/>
      <c r="DSL358" s="46"/>
      <c r="DSM358" s="46"/>
      <c r="DSN358" s="46"/>
      <c r="DSO358" s="46"/>
      <c r="DSP358" s="46"/>
      <c r="DSQ358" s="46"/>
      <c r="DSR358" s="46"/>
      <c r="DSS358" s="46"/>
      <c r="DST358" s="46"/>
      <c r="DSU358" s="46"/>
      <c r="DSV358" s="46"/>
      <c r="DSW358" s="46"/>
      <c r="DSX358" s="46"/>
      <c r="DSY358" s="46"/>
      <c r="DSZ358" s="46"/>
      <c r="DTA358" s="46"/>
      <c r="DTB358" s="46"/>
      <c r="DTC358" s="46"/>
      <c r="DTD358" s="46"/>
      <c r="DTE358" s="46"/>
      <c r="DTF358" s="46"/>
      <c r="DTG358" s="46"/>
      <c r="DTH358" s="46"/>
      <c r="DTI358" s="46"/>
      <c r="DTJ358" s="46"/>
      <c r="DTK358" s="46"/>
      <c r="DTL358" s="46"/>
      <c r="DTM358" s="46"/>
      <c r="DTN358" s="46"/>
      <c r="DTO358" s="46"/>
      <c r="DTP358" s="46"/>
      <c r="DTQ358" s="46"/>
      <c r="DTR358" s="46"/>
      <c r="DTS358" s="46"/>
      <c r="DTT358" s="46"/>
      <c r="DTU358" s="46"/>
      <c r="DTV358" s="46"/>
      <c r="DTW358" s="46"/>
      <c r="DTX358" s="46"/>
      <c r="DTY358" s="46"/>
      <c r="DTZ358" s="46"/>
      <c r="DUA358" s="46"/>
      <c r="DUB358" s="46"/>
      <c r="DUC358" s="46"/>
      <c r="DUD358" s="46"/>
      <c r="DUE358" s="46"/>
      <c r="DUF358" s="46"/>
      <c r="DUG358" s="46"/>
      <c r="DUH358" s="46"/>
      <c r="DUI358" s="46"/>
      <c r="DUJ358" s="46"/>
      <c r="DUK358" s="46"/>
      <c r="DUL358" s="46"/>
      <c r="DUM358" s="46"/>
      <c r="DUN358" s="46"/>
      <c r="DUO358" s="46"/>
      <c r="DUP358" s="46"/>
      <c r="DUQ358" s="46"/>
      <c r="DUR358" s="46"/>
      <c r="DUS358" s="46"/>
      <c r="DUT358" s="46"/>
      <c r="DUU358" s="46"/>
      <c r="DUV358" s="46"/>
      <c r="DUW358" s="46"/>
      <c r="DUX358" s="46"/>
      <c r="DUY358" s="46"/>
      <c r="DUZ358" s="46"/>
      <c r="DVA358" s="46"/>
      <c r="DVB358" s="46"/>
      <c r="DVC358" s="46"/>
      <c r="DVD358" s="46"/>
      <c r="DVE358" s="46"/>
      <c r="DVF358" s="46"/>
      <c r="DVG358" s="46"/>
      <c r="DVH358" s="46"/>
      <c r="DVI358" s="46"/>
      <c r="DVJ358" s="46"/>
      <c r="DVK358" s="46"/>
      <c r="DVL358" s="46"/>
      <c r="DVM358" s="46"/>
      <c r="DVN358" s="46"/>
      <c r="DVO358" s="46"/>
      <c r="DVP358" s="46"/>
      <c r="DVQ358" s="46"/>
      <c r="DVR358" s="46"/>
      <c r="DVS358" s="46"/>
      <c r="DVT358" s="46"/>
      <c r="DVU358" s="46"/>
      <c r="DVV358" s="46"/>
      <c r="DVW358" s="46"/>
      <c r="DVX358" s="46"/>
      <c r="DVY358" s="46"/>
      <c r="DVZ358" s="46"/>
      <c r="DWA358" s="46"/>
      <c r="DWB358" s="46"/>
      <c r="DWC358" s="46"/>
      <c r="DWD358" s="46"/>
      <c r="DWE358" s="46"/>
      <c r="DWF358" s="46"/>
      <c r="DWG358" s="46"/>
      <c r="DWH358" s="46"/>
      <c r="DWI358" s="46"/>
      <c r="DWJ358" s="46"/>
      <c r="DWK358" s="46"/>
      <c r="DWL358" s="46"/>
      <c r="DWM358" s="46"/>
      <c r="DWN358" s="46"/>
      <c r="DWO358" s="46"/>
      <c r="DWP358" s="46"/>
      <c r="DWQ358" s="46"/>
      <c r="DWR358" s="46"/>
      <c r="DWS358" s="46"/>
      <c r="DWT358" s="46"/>
      <c r="DWU358" s="46"/>
      <c r="DWV358" s="46"/>
      <c r="DWW358" s="46"/>
      <c r="DWX358" s="46"/>
      <c r="DWY358" s="46"/>
      <c r="DWZ358" s="46"/>
      <c r="DXA358" s="46"/>
      <c r="DXB358" s="46"/>
      <c r="DXC358" s="46"/>
      <c r="DXD358" s="46"/>
      <c r="DXE358" s="46"/>
      <c r="DXF358" s="46"/>
      <c r="DXG358" s="46"/>
      <c r="DXH358" s="46"/>
      <c r="DXI358" s="46"/>
      <c r="DXJ358" s="46"/>
      <c r="DXK358" s="46"/>
      <c r="DXL358" s="46"/>
      <c r="DXM358" s="46"/>
      <c r="DXN358" s="46"/>
      <c r="DXO358" s="46"/>
      <c r="DXP358" s="46"/>
      <c r="DXQ358" s="46"/>
      <c r="DXR358" s="46"/>
      <c r="DXS358" s="46"/>
      <c r="DXT358" s="46"/>
      <c r="DXU358" s="46"/>
      <c r="DXV358" s="46"/>
      <c r="DXW358" s="46"/>
      <c r="DXX358" s="46"/>
      <c r="DXY358" s="46"/>
      <c r="DXZ358" s="46"/>
      <c r="DYA358" s="46"/>
      <c r="DYB358" s="46"/>
      <c r="DYC358" s="46"/>
      <c r="DYD358" s="46"/>
      <c r="DYE358" s="46"/>
      <c r="DYF358" s="46"/>
      <c r="DYG358" s="46"/>
      <c r="DYH358" s="46"/>
      <c r="DYI358" s="46"/>
      <c r="DYJ358" s="46"/>
      <c r="DYK358" s="46"/>
      <c r="DYL358" s="46"/>
      <c r="DYM358" s="46"/>
      <c r="DYN358" s="46"/>
      <c r="DYO358" s="46"/>
      <c r="DYP358" s="46"/>
      <c r="DYQ358" s="46"/>
      <c r="DYR358" s="46"/>
      <c r="DYS358" s="46"/>
      <c r="DYT358" s="46"/>
      <c r="DYU358" s="46"/>
      <c r="DYV358" s="46"/>
      <c r="DYW358" s="46"/>
      <c r="DYX358" s="46"/>
      <c r="DYY358" s="46"/>
      <c r="DYZ358" s="46"/>
      <c r="DZA358" s="46"/>
      <c r="DZB358" s="46"/>
      <c r="DZC358" s="46"/>
      <c r="DZD358" s="46"/>
      <c r="DZE358" s="46"/>
      <c r="DZF358" s="46"/>
      <c r="DZG358" s="46"/>
      <c r="DZH358" s="46"/>
      <c r="DZI358" s="46"/>
      <c r="DZJ358" s="46"/>
      <c r="DZK358" s="46"/>
      <c r="DZL358" s="46"/>
      <c r="DZM358" s="46"/>
      <c r="DZN358" s="46"/>
      <c r="DZO358" s="46"/>
      <c r="DZP358" s="46"/>
      <c r="DZQ358" s="46"/>
      <c r="DZR358" s="46"/>
      <c r="DZS358" s="46"/>
      <c r="DZT358" s="46"/>
      <c r="DZU358" s="46"/>
      <c r="DZV358" s="46"/>
      <c r="DZW358" s="46"/>
      <c r="DZX358" s="46"/>
      <c r="DZY358" s="46"/>
      <c r="DZZ358" s="46"/>
      <c r="EAA358" s="46"/>
      <c r="EAB358" s="46"/>
      <c r="EAC358" s="46"/>
      <c r="EAD358" s="46"/>
      <c r="EAE358" s="46"/>
      <c r="EAF358" s="46"/>
      <c r="EAG358" s="46"/>
      <c r="EAH358" s="46"/>
      <c r="EAI358" s="46"/>
      <c r="EAJ358" s="46"/>
      <c r="EAK358" s="46"/>
      <c r="EAL358" s="46"/>
      <c r="EAM358" s="46"/>
      <c r="EAN358" s="46"/>
      <c r="EAO358" s="46"/>
      <c r="EAP358" s="46"/>
      <c r="EAQ358" s="46"/>
      <c r="EAR358" s="46"/>
      <c r="EAS358" s="46"/>
      <c r="EAT358" s="46"/>
      <c r="EAU358" s="46"/>
      <c r="EAV358" s="46"/>
      <c r="EAW358" s="46"/>
      <c r="EAX358" s="46"/>
      <c r="EAY358" s="46"/>
      <c r="EAZ358" s="46"/>
      <c r="EBA358" s="46"/>
      <c r="EBB358" s="46"/>
      <c r="EBC358" s="46"/>
      <c r="EBD358" s="46"/>
      <c r="EBE358" s="46"/>
      <c r="EBF358" s="46"/>
      <c r="EBG358" s="46"/>
      <c r="EBH358" s="46"/>
      <c r="EBI358" s="46"/>
      <c r="EBJ358" s="46"/>
      <c r="EBK358" s="46"/>
      <c r="EBL358" s="46"/>
      <c r="EBM358" s="46"/>
      <c r="EBN358" s="46"/>
      <c r="EBO358" s="46"/>
      <c r="EBP358" s="46"/>
      <c r="EBQ358" s="46"/>
      <c r="EBR358" s="46"/>
      <c r="EBS358" s="46"/>
      <c r="EBT358" s="46"/>
      <c r="EBU358" s="46"/>
      <c r="EBV358" s="46"/>
      <c r="EBW358" s="46"/>
      <c r="EBX358" s="46"/>
      <c r="EBY358" s="46"/>
      <c r="EBZ358" s="46"/>
      <c r="ECA358" s="46"/>
      <c r="ECB358" s="46"/>
      <c r="ECC358" s="46"/>
      <c r="ECD358" s="46"/>
      <c r="ECE358" s="46"/>
      <c r="ECF358" s="46"/>
      <c r="ECG358" s="46"/>
      <c r="ECH358" s="46"/>
      <c r="ECI358" s="46"/>
      <c r="ECJ358" s="46"/>
      <c r="ECK358" s="46"/>
      <c r="ECL358" s="46"/>
      <c r="ECM358" s="46"/>
      <c r="ECN358" s="46"/>
      <c r="ECO358" s="46"/>
      <c r="ECP358" s="46"/>
      <c r="ECQ358" s="46"/>
      <c r="ECR358" s="46"/>
      <c r="ECS358" s="46"/>
      <c r="ECT358" s="46"/>
      <c r="ECU358" s="46"/>
      <c r="ECV358" s="46"/>
      <c r="ECW358" s="46"/>
      <c r="ECX358" s="46"/>
      <c r="ECY358" s="46"/>
      <c r="ECZ358" s="46"/>
      <c r="EDA358" s="46"/>
      <c r="EDB358" s="46"/>
      <c r="EDC358" s="46"/>
      <c r="EDD358" s="46"/>
      <c r="EDE358" s="46"/>
      <c r="EDF358" s="46"/>
      <c r="EDG358" s="46"/>
      <c r="EDH358" s="46"/>
      <c r="EDI358" s="46"/>
      <c r="EDJ358" s="46"/>
      <c r="EDK358" s="46"/>
      <c r="EDL358" s="46"/>
      <c r="EDM358" s="46"/>
      <c r="EDN358" s="46"/>
      <c r="EDO358" s="46"/>
      <c r="EDP358" s="46"/>
      <c r="EDQ358" s="46"/>
      <c r="EDR358" s="46"/>
      <c r="EDS358" s="46"/>
      <c r="EDT358" s="46"/>
      <c r="EDU358" s="46"/>
      <c r="EDV358" s="46"/>
      <c r="EDW358" s="46"/>
      <c r="EDX358" s="46"/>
      <c r="EDY358" s="46"/>
      <c r="EDZ358" s="46"/>
      <c r="EEA358" s="46"/>
      <c r="EEB358" s="46"/>
      <c r="EEC358" s="46"/>
      <c r="EED358" s="46"/>
      <c r="EEE358" s="46"/>
      <c r="EEF358" s="46"/>
      <c r="EEG358" s="46"/>
      <c r="EEH358" s="46"/>
      <c r="EEI358" s="46"/>
      <c r="EEJ358" s="46"/>
      <c r="EEK358" s="46"/>
      <c r="EEL358" s="46"/>
      <c r="EEM358" s="46"/>
      <c r="EEN358" s="46"/>
      <c r="EEO358" s="46"/>
      <c r="EEP358" s="46"/>
      <c r="EEQ358" s="46"/>
      <c r="EER358" s="46"/>
      <c r="EES358" s="46"/>
      <c r="EET358" s="46"/>
      <c r="EEU358" s="46"/>
      <c r="EEV358" s="46"/>
      <c r="EEW358" s="46"/>
      <c r="EEX358" s="46"/>
      <c r="EEY358" s="46"/>
      <c r="EEZ358" s="46"/>
      <c r="EFA358" s="46"/>
      <c r="EFB358" s="46"/>
      <c r="EFC358" s="46"/>
      <c r="EFD358" s="46"/>
      <c r="EFE358" s="46"/>
      <c r="EFF358" s="46"/>
      <c r="EFG358" s="46"/>
      <c r="EFH358" s="46"/>
      <c r="EFI358" s="46"/>
      <c r="EFJ358" s="46"/>
      <c r="EFK358" s="46"/>
      <c r="EFL358" s="46"/>
      <c r="EFM358" s="46"/>
      <c r="EFN358" s="46"/>
      <c r="EFO358" s="46"/>
      <c r="EFP358" s="46"/>
      <c r="EFQ358" s="46"/>
      <c r="EFR358" s="46"/>
      <c r="EFS358" s="46"/>
      <c r="EFT358" s="46"/>
      <c r="EFU358" s="46"/>
      <c r="EFV358" s="46"/>
      <c r="EFW358" s="46"/>
      <c r="EFX358" s="46"/>
      <c r="EFY358" s="46"/>
      <c r="EFZ358" s="46"/>
      <c r="EGA358" s="46"/>
      <c r="EGB358" s="46"/>
      <c r="EGC358" s="46"/>
      <c r="EGD358" s="46"/>
      <c r="EGE358" s="46"/>
      <c r="EGF358" s="46"/>
      <c r="EGG358" s="46"/>
      <c r="EGH358" s="46"/>
      <c r="EGI358" s="46"/>
      <c r="EGJ358" s="46"/>
      <c r="EGK358" s="46"/>
      <c r="EGL358" s="46"/>
      <c r="EGM358" s="46"/>
      <c r="EGN358" s="46"/>
      <c r="EGO358" s="46"/>
      <c r="EGP358" s="46"/>
      <c r="EGQ358" s="46"/>
      <c r="EGR358" s="46"/>
      <c r="EGS358" s="46"/>
      <c r="EGT358" s="46"/>
      <c r="EGU358" s="46"/>
      <c r="EGV358" s="46"/>
      <c r="EGW358" s="46"/>
      <c r="EGX358" s="46"/>
      <c r="EGY358" s="46"/>
      <c r="EGZ358" s="46"/>
      <c r="EHA358" s="46"/>
      <c r="EHB358" s="46"/>
      <c r="EHC358" s="46"/>
      <c r="EHD358" s="46"/>
      <c r="EHE358" s="46"/>
      <c r="EHF358" s="46"/>
      <c r="EHG358" s="46"/>
      <c r="EHH358" s="46"/>
      <c r="EHI358" s="46"/>
      <c r="EHJ358" s="46"/>
      <c r="EHK358" s="46"/>
      <c r="EHL358" s="46"/>
      <c r="EHM358" s="46"/>
      <c r="EHN358" s="46"/>
      <c r="EHO358" s="46"/>
      <c r="EHP358" s="46"/>
      <c r="EHQ358" s="46"/>
      <c r="EHR358" s="46"/>
      <c r="EHS358" s="46"/>
      <c r="EHT358" s="46"/>
      <c r="EHU358" s="46"/>
      <c r="EHV358" s="46"/>
      <c r="EHW358" s="46"/>
      <c r="EHX358" s="46"/>
      <c r="EHY358" s="46"/>
      <c r="EHZ358" s="46"/>
      <c r="EIA358" s="46"/>
      <c r="EIB358" s="46"/>
      <c r="EIC358" s="46"/>
      <c r="EID358" s="46"/>
      <c r="EIE358" s="46"/>
      <c r="EIF358" s="46"/>
      <c r="EIG358" s="46"/>
      <c r="EIH358" s="46"/>
      <c r="EII358" s="46"/>
      <c r="EIJ358" s="46"/>
      <c r="EIK358" s="46"/>
      <c r="EIL358" s="46"/>
      <c r="EIM358" s="46"/>
      <c r="EIN358" s="46"/>
      <c r="EIO358" s="46"/>
      <c r="EIP358" s="46"/>
      <c r="EIQ358" s="46"/>
      <c r="EIR358" s="46"/>
      <c r="EIS358" s="46"/>
      <c r="EIT358" s="46"/>
      <c r="EIU358" s="46"/>
      <c r="EIV358" s="46"/>
      <c r="EIW358" s="46"/>
      <c r="EIX358" s="46"/>
      <c r="EIY358" s="46"/>
      <c r="EIZ358" s="46"/>
      <c r="EJA358" s="46"/>
      <c r="EJB358" s="46"/>
      <c r="EJC358" s="46"/>
      <c r="EJD358" s="46"/>
      <c r="EJE358" s="46"/>
      <c r="EJF358" s="46"/>
      <c r="EJG358" s="46"/>
      <c r="EJH358" s="46"/>
      <c r="EJI358" s="46"/>
      <c r="EJJ358" s="46"/>
      <c r="EJK358" s="46"/>
      <c r="EJL358" s="46"/>
      <c r="EJM358" s="46"/>
      <c r="EJN358" s="46"/>
      <c r="EJO358" s="46"/>
      <c r="EJP358" s="46"/>
      <c r="EJQ358" s="46"/>
      <c r="EJR358" s="46"/>
      <c r="EJS358" s="46"/>
      <c r="EJT358" s="46"/>
      <c r="EJU358" s="46"/>
      <c r="EJV358" s="46"/>
      <c r="EJW358" s="46"/>
      <c r="EJX358" s="46"/>
      <c r="EJY358" s="46"/>
      <c r="EJZ358" s="46"/>
      <c r="EKA358" s="46"/>
      <c r="EKB358" s="46"/>
      <c r="EKC358" s="46"/>
      <c r="EKD358" s="46"/>
      <c r="EKE358" s="46"/>
      <c r="EKF358" s="46"/>
      <c r="EKG358" s="46"/>
      <c r="EKH358" s="46"/>
      <c r="EKI358" s="46"/>
      <c r="EKJ358" s="46"/>
      <c r="EKK358" s="46"/>
      <c r="EKL358" s="46"/>
      <c r="EKM358" s="46"/>
      <c r="EKN358" s="46"/>
      <c r="EKO358" s="46"/>
      <c r="EKP358" s="46"/>
      <c r="EKQ358" s="46"/>
      <c r="EKR358" s="46"/>
      <c r="EKS358" s="46"/>
      <c r="EKT358" s="46"/>
      <c r="EKU358" s="46"/>
      <c r="EKV358" s="46"/>
      <c r="EKW358" s="46"/>
      <c r="EKX358" s="46"/>
      <c r="EKY358" s="46"/>
      <c r="EKZ358" s="46"/>
      <c r="ELA358" s="46"/>
      <c r="ELB358" s="46"/>
      <c r="ELC358" s="46"/>
      <c r="ELD358" s="46"/>
      <c r="ELE358" s="46"/>
      <c r="ELF358" s="46"/>
      <c r="ELG358" s="46"/>
      <c r="ELH358" s="46"/>
      <c r="ELI358" s="46"/>
      <c r="ELJ358" s="46"/>
      <c r="ELK358" s="46"/>
      <c r="ELL358" s="46"/>
      <c r="ELM358" s="46"/>
      <c r="ELN358" s="46"/>
      <c r="ELO358" s="46"/>
      <c r="ELP358" s="46"/>
      <c r="ELQ358" s="46"/>
      <c r="ELR358" s="46"/>
      <c r="ELS358" s="46"/>
      <c r="ELT358" s="46"/>
      <c r="ELU358" s="46"/>
      <c r="ELV358" s="46"/>
      <c r="ELW358" s="46"/>
      <c r="ELX358" s="46"/>
      <c r="ELY358" s="46"/>
      <c r="ELZ358" s="46"/>
      <c r="EMA358" s="46"/>
      <c r="EMB358" s="46"/>
      <c r="EMC358" s="46"/>
      <c r="EMD358" s="46"/>
      <c r="EME358" s="46"/>
      <c r="EMF358" s="46"/>
      <c r="EMG358" s="46"/>
      <c r="EMH358" s="46"/>
      <c r="EMI358" s="46"/>
      <c r="EMJ358" s="46"/>
      <c r="EMK358" s="46"/>
      <c r="EML358" s="46"/>
      <c r="EMM358" s="46"/>
      <c r="EMN358" s="46"/>
      <c r="EMO358" s="46"/>
      <c r="EMP358" s="46"/>
      <c r="EMQ358" s="46"/>
      <c r="EMR358" s="46"/>
      <c r="EMS358" s="46"/>
      <c r="EMT358" s="46"/>
      <c r="EMU358" s="46"/>
      <c r="EMV358" s="46"/>
      <c r="EMW358" s="46"/>
      <c r="EMX358" s="46"/>
      <c r="EMY358" s="46"/>
      <c r="EMZ358" s="46"/>
      <c r="ENA358" s="46"/>
      <c r="ENB358" s="46"/>
      <c r="ENC358" s="46"/>
      <c r="END358" s="46"/>
      <c r="ENE358" s="46"/>
      <c r="ENF358" s="46"/>
      <c r="ENG358" s="46"/>
      <c r="ENH358" s="46"/>
      <c r="ENI358" s="46"/>
      <c r="ENJ358" s="46"/>
      <c r="ENK358" s="46"/>
      <c r="ENL358" s="46"/>
      <c r="ENM358" s="46"/>
      <c r="ENN358" s="46"/>
      <c r="ENO358" s="46"/>
      <c r="ENP358" s="46"/>
      <c r="ENQ358" s="46"/>
      <c r="ENR358" s="46"/>
      <c r="ENS358" s="46"/>
      <c r="ENT358" s="46"/>
      <c r="ENU358" s="46"/>
      <c r="ENV358" s="46"/>
      <c r="ENW358" s="46"/>
      <c r="ENX358" s="46"/>
      <c r="ENY358" s="46"/>
      <c r="ENZ358" s="46"/>
      <c r="EOA358" s="46"/>
      <c r="EOB358" s="46"/>
      <c r="EOC358" s="46"/>
      <c r="EOD358" s="46"/>
      <c r="EOE358" s="46"/>
      <c r="EOF358" s="46"/>
      <c r="EOG358" s="46"/>
      <c r="EOH358" s="46"/>
      <c r="EOI358" s="46"/>
      <c r="EOJ358" s="46"/>
      <c r="EOK358" s="46"/>
      <c r="EOL358" s="46"/>
      <c r="EOM358" s="46"/>
      <c r="EON358" s="46"/>
      <c r="EOO358" s="46"/>
      <c r="EOP358" s="46"/>
      <c r="EOQ358" s="46"/>
      <c r="EOR358" s="46"/>
      <c r="EOS358" s="46"/>
      <c r="EOT358" s="46"/>
      <c r="EOU358" s="46"/>
      <c r="EOV358" s="46"/>
      <c r="EOW358" s="46"/>
      <c r="EOX358" s="46"/>
      <c r="EOY358" s="46"/>
      <c r="EOZ358" s="46"/>
      <c r="EPA358" s="46"/>
      <c r="EPB358" s="46"/>
      <c r="EPC358" s="46"/>
      <c r="EPD358" s="46"/>
      <c r="EPE358" s="46"/>
      <c r="EPF358" s="46"/>
      <c r="EPG358" s="46"/>
      <c r="EPH358" s="46"/>
      <c r="EPI358" s="46"/>
      <c r="EPJ358" s="46"/>
      <c r="EPK358" s="46"/>
      <c r="EPL358" s="46"/>
      <c r="EPM358" s="46"/>
      <c r="EPN358" s="46"/>
      <c r="EPO358" s="46"/>
      <c r="EPP358" s="46"/>
      <c r="EPQ358" s="46"/>
      <c r="EPR358" s="46"/>
      <c r="EPS358" s="46"/>
      <c r="EPT358" s="46"/>
      <c r="EPU358" s="46"/>
      <c r="EPV358" s="46"/>
      <c r="EPW358" s="46"/>
      <c r="EPX358" s="46"/>
      <c r="EPY358" s="46"/>
      <c r="EPZ358" s="46"/>
      <c r="EQA358" s="46"/>
      <c r="EQB358" s="46"/>
      <c r="EQC358" s="46"/>
      <c r="EQD358" s="46"/>
      <c r="EQE358" s="46"/>
      <c r="EQF358" s="46"/>
      <c r="EQG358" s="46"/>
      <c r="EQH358" s="46"/>
      <c r="EQI358" s="46"/>
      <c r="EQJ358" s="46"/>
      <c r="EQK358" s="46"/>
      <c r="EQL358" s="46"/>
      <c r="EQM358" s="46"/>
      <c r="EQN358" s="46"/>
      <c r="EQO358" s="46"/>
      <c r="EQP358" s="46"/>
      <c r="EQQ358" s="46"/>
      <c r="EQR358" s="46"/>
      <c r="EQS358" s="46"/>
      <c r="EQT358" s="46"/>
      <c r="EQU358" s="46"/>
      <c r="EQV358" s="46"/>
      <c r="EQW358" s="46"/>
      <c r="EQX358" s="46"/>
      <c r="EQY358" s="46"/>
      <c r="EQZ358" s="46"/>
      <c r="ERA358" s="46"/>
      <c r="ERB358" s="46"/>
      <c r="ERC358" s="46"/>
      <c r="ERD358" s="46"/>
      <c r="ERE358" s="46"/>
      <c r="ERF358" s="46"/>
      <c r="ERG358" s="46"/>
      <c r="ERH358" s="46"/>
      <c r="ERI358" s="46"/>
      <c r="ERJ358" s="46"/>
      <c r="ERK358" s="46"/>
      <c r="ERL358" s="46"/>
      <c r="ERM358" s="46"/>
      <c r="ERN358" s="46"/>
      <c r="ERO358" s="46"/>
      <c r="ERP358" s="46"/>
      <c r="ERQ358" s="46"/>
      <c r="ERR358" s="46"/>
      <c r="ERS358" s="46"/>
      <c r="ERT358" s="46"/>
      <c r="ERU358" s="46"/>
      <c r="ERV358" s="46"/>
      <c r="ERW358" s="46"/>
      <c r="ERX358" s="46"/>
      <c r="ERY358" s="46"/>
      <c r="ERZ358" s="46"/>
      <c r="ESA358" s="46"/>
      <c r="ESB358" s="46"/>
      <c r="ESC358" s="46"/>
      <c r="ESD358" s="46"/>
      <c r="ESE358" s="46"/>
      <c r="ESF358" s="46"/>
      <c r="ESG358" s="46"/>
      <c r="ESH358" s="46"/>
      <c r="ESI358" s="46"/>
      <c r="ESJ358" s="46"/>
      <c r="ESK358" s="46"/>
      <c r="ESL358" s="46"/>
      <c r="ESM358" s="46"/>
      <c r="ESN358" s="46"/>
      <c r="ESO358" s="46"/>
      <c r="ESP358" s="46"/>
      <c r="ESQ358" s="46"/>
      <c r="ESR358" s="46"/>
      <c r="ESS358" s="46"/>
      <c r="EST358" s="46"/>
      <c r="ESU358" s="46"/>
      <c r="ESV358" s="46"/>
      <c r="ESW358" s="46"/>
      <c r="ESX358" s="46"/>
      <c r="ESY358" s="46"/>
      <c r="ESZ358" s="46"/>
      <c r="ETA358" s="46"/>
      <c r="ETB358" s="46"/>
      <c r="ETC358" s="46"/>
      <c r="ETD358" s="46"/>
      <c r="ETE358" s="46"/>
      <c r="ETF358" s="46"/>
      <c r="ETG358" s="46"/>
      <c r="ETH358" s="46"/>
      <c r="ETI358" s="46"/>
      <c r="ETJ358" s="46"/>
      <c r="ETK358" s="46"/>
      <c r="ETL358" s="46"/>
      <c r="ETM358" s="46"/>
      <c r="ETN358" s="46"/>
      <c r="ETO358" s="46"/>
      <c r="ETP358" s="46"/>
      <c r="ETQ358" s="46"/>
      <c r="ETR358" s="46"/>
      <c r="ETS358" s="46"/>
      <c r="ETT358" s="46"/>
      <c r="ETU358" s="46"/>
      <c r="ETV358" s="46"/>
      <c r="ETW358" s="46"/>
      <c r="ETX358" s="46"/>
      <c r="ETY358" s="46"/>
      <c r="ETZ358" s="46"/>
      <c r="EUA358" s="46"/>
      <c r="EUB358" s="46"/>
      <c r="EUC358" s="46"/>
      <c r="EUD358" s="46"/>
      <c r="EUE358" s="46"/>
      <c r="EUF358" s="46"/>
      <c r="EUG358" s="46"/>
      <c r="EUH358" s="46"/>
      <c r="EUI358" s="46"/>
      <c r="EUJ358" s="46"/>
      <c r="EUK358" s="46"/>
      <c r="EUL358" s="46"/>
      <c r="EUM358" s="46"/>
      <c r="EUN358" s="46"/>
      <c r="EUO358" s="46"/>
      <c r="EUP358" s="46"/>
      <c r="EUQ358" s="46"/>
      <c r="EUR358" s="46"/>
      <c r="EUS358" s="46"/>
      <c r="EUT358" s="46"/>
      <c r="EUU358" s="46"/>
      <c r="EUV358" s="46"/>
      <c r="EUW358" s="46"/>
      <c r="EUX358" s="46"/>
      <c r="EUY358" s="46"/>
      <c r="EUZ358" s="46"/>
      <c r="EVA358" s="46"/>
      <c r="EVB358" s="46"/>
      <c r="EVC358" s="46"/>
      <c r="EVD358" s="46"/>
      <c r="EVE358" s="46"/>
      <c r="EVF358" s="46"/>
      <c r="EVG358" s="46"/>
      <c r="EVH358" s="46"/>
      <c r="EVI358" s="46"/>
      <c r="EVJ358" s="46"/>
      <c r="EVK358" s="46"/>
      <c r="EVL358" s="46"/>
      <c r="EVM358" s="46"/>
      <c r="EVN358" s="46"/>
      <c r="EVO358" s="46"/>
      <c r="EVP358" s="46"/>
      <c r="EVQ358" s="46"/>
      <c r="EVR358" s="46"/>
      <c r="EVS358" s="46"/>
      <c r="EVT358" s="46"/>
      <c r="EVU358" s="46"/>
      <c r="EVV358" s="46"/>
      <c r="EVW358" s="46"/>
      <c r="EVX358" s="46"/>
      <c r="EVY358" s="46"/>
      <c r="EVZ358" s="46"/>
      <c r="EWA358" s="46"/>
      <c r="EWB358" s="46"/>
      <c r="EWC358" s="46"/>
      <c r="EWD358" s="46"/>
      <c r="EWE358" s="46"/>
      <c r="EWF358" s="46"/>
      <c r="EWG358" s="46"/>
      <c r="EWH358" s="46"/>
      <c r="EWI358" s="46"/>
      <c r="EWJ358" s="46"/>
      <c r="EWK358" s="46"/>
      <c r="EWL358" s="46"/>
      <c r="EWM358" s="46"/>
      <c r="EWN358" s="46"/>
      <c r="EWO358" s="46"/>
      <c r="EWP358" s="46"/>
      <c r="EWQ358" s="46"/>
      <c r="EWR358" s="46"/>
      <c r="EWS358" s="46"/>
      <c r="EWT358" s="46"/>
      <c r="EWU358" s="46"/>
      <c r="EWV358" s="46"/>
      <c r="EWW358" s="46"/>
      <c r="EWX358" s="46"/>
      <c r="EWY358" s="46"/>
      <c r="EWZ358" s="46"/>
      <c r="EXA358" s="46"/>
      <c r="EXB358" s="46"/>
      <c r="EXC358" s="46"/>
      <c r="EXD358" s="46"/>
      <c r="EXE358" s="46"/>
      <c r="EXF358" s="46"/>
      <c r="EXG358" s="46"/>
      <c r="EXH358" s="46"/>
      <c r="EXI358" s="46"/>
      <c r="EXJ358" s="46"/>
      <c r="EXK358" s="46"/>
      <c r="EXL358" s="46"/>
      <c r="EXM358" s="46"/>
      <c r="EXN358" s="46"/>
      <c r="EXO358" s="46"/>
      <c r="EXP358" s="46"/>
      <c r="EXQ358" s="46"/>
      <c r="EXR358" s="46"/>
      <c r="EXS358" s="46"/>
      <c r="EXT358" s="46"/>
      <c r="EXU358" s="46"/>
      <c r="EXV358" s="46"/>
      <c r="EXW358" s="46"/>
      <c r="EXX358" s="46"/>
      <c r="EXY358" s="46"/>
      <c r="EXZ358" s="46"/>
      <c r="EYA358" s="46"/>
      <c r="EYB358" s="46"/>
      <c r="EYC358" s="46"/>
      <c r="EYD358" s="46"/>
      <c r="EYE358" s="46"/>
      <c r="EYF358" s="46"/>
      <c r="EYG358" s="46"/>
      <c r="EYH358" s="46"/>
      <c r="EYI358" s="46"/>
      <c r="EYJ358" s="46"/>
      <c r="EYK358" s="46"/>
      <c r="EYL358" s="46"/>
      <c r="EYM358" s="46"/>
      <c r="EYN358" s="46"/>
      <c r="EYO358" s="46"/>
      <c r="EYP358" s="46"/>
      <c r="EYQ358" s="46"/>
      <c r="EYR358" s="46"/>
      <c r="EYS358" s="46"/>
      <c r="EYT358" s="46"/>
      <c r="EYU358" s="46"/>
      <c r="EYV358" s="46"/>
      <c r="EYW358" s="46"/>
      <c r="EYX358" s="46"/>
      <c r="EYY358" s="46"/>
      <c r="EYZ358" s="46"/>
      <c r="EZA358" s="46"/>
      <c r="EZB358" s="46"/>
      <c r="EZC358" s="46"/>
      <c r="EZD358" s="46"/>
      <c r="EZE358" s="46"/>
      <c r="EZF358" s="46"/>
      <c r="EZG358" s="46"/>
      <c r="EZH358" s="46"/>
      <c r="EZI358" s="46"/>
      <c r="EZJ358" s="46"/>
      <c r="EZK358" s="46"/>
      <c r="EZL358" s="46"/>
      <c r="EZM358" s="46"/>
      <c r="EZN358" s="46"/>
      <c r="EZO358" s="46"/>
      <c r="EZP358" s="46"/>
      <c r="EZQ358" s="46"/>
      <c r="EZR358" s="46"/>
      <c r="EZS358" s="46"/>
      <c r="EZT358" s="46"/>
      <c r="EZU358" s="46"/>
      <c r="EZV358" s="46"/>
      <c r="EZW358" s="46"/>
      <c r="EZX358" s="46"/>
      <c r="EZY358" s="46"/>
      <c r="EZZ358" s="46"/>
      <c r="FAA358" s="46"/>
      <c r="FAB358" s="46"/>
      <c r="FAC358" s="46"/>
      <c r="FAD358" s="46"/>
      <c r="FAE358" s="46"/>
      <c r="FAF358" s="46"/>
      <c r="FAG358" s="46"/>
      <c r="FAH358" s="46"/>
      <c r="FAI358" s="46"/>
      <c r="FAJ358" s="46"/>
      <c r="FAK358" s="46"/>
      <c r="FAL358" s="46"/>
      <c r="FAM358" s="46"/>
      <c r="FAN358" s="46"/>
      <c r="FAO358" s="46"/>
      <c r="FAP358" s="46"/>
      <c r="FAQ358" s="46"/>
      <c r="FAR358" s="46"/>
      <c r="FAS358" s="46"/>
      <c r="FAT358" s="46"/>
      <c r="FAU358" s="46"/>
      <c r="FAV358" s="46"/>
      <c r="FAW358" s="46"/>
      <c r="FAX358" s="46"/>
      <c r="FAY358" s="46"/>
      <c r="FAZ358" s="46"/>
      <c r="FBA358" s="46"/>
      <c r="FBB358" s="46"/>
      <c r="FBC358" s="46"/>
      <c r="FBD358" s="46"/>
      <c r="FBE358" s="46"/>
      <c r="FBF358" s="46"/>
      <c r="FBG358" s="46"/>
      <c r="FBH358" s="46"/>
      <c r="FBI358" s="46"/>
      <c r="FBJ358" s="46"/>
      <c r="FBK358" s="46"/>
      <c r="FBL358" s="46"/>
      <c r="FBM358" s="46"/>
      <c r="FBN358" s="46"/>
      <c r="FBO358" s="46"/>
      <c r="FBP358" s="46"/>
      <c r="FBQ358" s="46"/>
      <c r="FBR358" s="46"/>
      <c r="FBS358" s="46"/>
      <c r="FBT358" s="46"/>
      <c r="FBU358" s="46"/>
      <c r="FBV358" s="46"/>
      <c r="FBW358" s="46"/>
      <c r="FBX358" s="46"/>
      <c r="FBY358" s="46"/>
      <c r="FBZ358" s="46"/>
      <c r="FCA358" s="46"/>
      <c r="FCB358" s="46"/>
      <c r="FCC358" s="46"/>
      <c r="FCD358" s="46"/>
      <c r="FCE358" s="46"/>
      <c r="FCF358" s="46"/>
      <c r="FCG358" s="46"/>
      <c r="FCH358" s="46"/>
      <c r="FCI358" s="46"/>
      <c r="FCJ358" s="46"/>
      <c r="FCK358" s="46"/>
      <c r="FCL358" s="46"/>
      <c r="FCM358" s="46"/>
      <c r="FCN358" s="46"/>
      <c r="FCO358" s="46"/>
      <c r="FCP358" s="46"/>
      <c r="FCQ358" s="46"/>
      <c r="FCR358" s="46"/>
      <c r="FCS358" s="46"/>
      <c r="FCT358" s="46"/>
      <c r="FCU358" s="46"/>
      <c r="FCV358" s="46"/>
      <c r="FCW358" s="46"/>
      <c r="FCX358" s="46"/>
      <c r="FCY358" s="46"/>
      <c r="FCZ358" s="46"/>
      <c r="FDA358" s="46"/>
      <c r="FDB358" s="46"/>
      <c r="FDC358" s="46"/>
      <c r="FDD358" s="46"/>
      <c r="FDE358" s="46"/>
      <c r="FDF358" s="46"/>
      <c r="FDG358" s="46"/>
      <c r="FDH358" s="46"/>
      <c r="FDI358" s="46"/>
      <c r="FDJ358" s="46"/>
      <c r="FDK358" s="46"/>
      <c r="FDL358" s="46"/>
      <c r="FDM358" s="46"/>
      <c r="FDN358" s="46"/>
      <c r="FDO358" s="46"/>
      <c r="FDP358" s="46"/>
      <c r="FDQ358" s="46"/>
      <c r="FDR358" s="46"/>
      <c r="FDS358" s="46"/>
      <c r="FDT358" s="46"/>
      <c r="FDU358" s="46"/>
      <c r="FDV358" s="46"/>
      <c r="FDW358" s="46"/>
      <c r="FDX358" s="46"/>
      <c r="FDY358" s="46"/>
      <c r="FDZ358" s="46"/>
      <c r="FEA358" s="46"/>
      <c r="FEB358" s="46"/>
      <c r="FEC358" s="46"/>
      <c r="FED358" s="46"/>
      <c r="FEE358" s="46"/>
      <c r="FEF358" s="46"/>
      <c r="FEG358" s="46"/>
      <c r="FEH358" s="46"/>
      <c r="FEI358" s="46"/>
      <c r="FEJ358" s="46"/>
      <c r="FEK358" s="46"/>
      <c r="FEL358" s="46"/>
      <c r="FEM358" s="46"/>
      <c r="FEN358" s="46"/>
      <c r="FEO358" s="46"/>
      <c r="FEP358" s="46"/>
      <c r="FEQ358" s="46"/>
      <c r="FER358" s="46"/>
      <c r="FES358" s="46"/>
      <c r="FET358" s="46"/>
      <c r="FEU358" s="46"/>
      <c r="FEV358" s="46"/>
      <c r="FEW358" s="46"/>
      <c r="FEX358" s="46"/>
      <c r="FEY358" s="46"/>
      <c r="FEZ358" s="46"/>
      <c r="FFA358" s="46"/>
      <c r="FFB358" s="46"/>
      <c r="FFC358" s="46"/>
      <c r="FFD358" s="46"/>
      <c r="FFE358" s="46"/>
      <c r="FFF358" s="46"/>
      <c r="FFG358" s="46"/>
      <c r="FFH358" s="46"/>
      <c r="FFI358" s="46"/>
      <c r="FFJ358" s="46"/>
      <c r="FFK358" s="46"/>
      <c r="FFL358" s="46"/>
      <c r="FFM358" s="46"/>
      <c r="FFN358" s="46"/>
      <c r="FFO358" s="46"/>
      <c r="FFP358" s="46"/>
      <c r="FFQ358" s="46"/>
      <c r="FFR358" s="46"/>
      <c r="FFS358" s="46"/>
      <c r="FFT358" s="46"/>
      <c r="FFU358" s="46"/>
      <c r="FFV358" s="46"/>
      <c r="FFW358" s="46"/>
      <c r="FFX358" s="46"/>
      <c r="FFY358" s="46"/>
      <c r="FFZ358" s="46"/>
      <c r="FGA358" s="46"/>
      <c r="FGB358" s="46"/>
      <c r="FGC358" s="46"/>
      <c r="FGD358" s="46"/>
      <c r="FGE358" s="46"/>
      <c r="FGF358" s="46"/>
      <c r="FGG358" s="46"/>
      <c r="FGH358" s="46"/>
      <c r="FGI358" s="46"/>
      <c r="FGJ358" s="46"/>
      <c r="FGK358" s="46"/>
      <c r="FGL358" s="46"/>
      <c r="FGM358" s="46"/>
      <c r="FGN358" s="46"/>
      <c r="FGO358" s="46"/>
      <c r="FGP358" s="46"/>
      <c r="FGQ358" s="46"/>
      <c r="FGR358" s="46"/>
      <c r="FGS358" s="46"/>
      <c r="FGT358" s="46"/>
      <c r="FGU358" s="46"/>
      <c r="FGV358" s="46"/>
      <c r="FGW358" s="46"/>
      <c r="FGX358" s="46"/>
      <c r="FGY358" s="46"/>
      <c r="FGZ358" s="46"/>
      <c r="FHA358" s="46"/>
      <c r="FHB358" s="46"/>
      <c r="FHC358" s="46"/>
      <c r="FHD358" s="46"/>
      <c r="FHE358" s="46"/>
      <c r="FHF358" s="46"/>
      <c r="FHG358" s="46"/>
      <c r="FHH358" s="46"/>
      <c r="FHI358" s="46"/>
      <c r="FHJ358" s="46"/>
      <c r="FHK358" s="46"/>
      <c r="FHL358" s="46"/>
      <c r="FHM358" s="46"/>
      <c r="FHN358" s="46"/>
      <c r="FHO358" s="46"/>
      <c r="FHP358" s="46"/>
      <c r="FHQ358" s="46"/>
      <c r="FHR358" s="46"/>
      <c r="FHS358" s="46"/>
      <c r="FHT358" s="46"/>
      <c r="FHU358" s="46"/>
      <c r="FHV358" s="46"/>
      <c r="FHW358" s="46"/>
      <c r="FHX358" s="46"/>
      <c r="FHY358" s="46"/>
      <c r="FHZ358" s="46"/>
      <c r="FIA358" s="46"/>
      <c r="FIB358" s="46"/>
      <c r="FIC358" s="46"/>
      <c r="FID358" s="46"/>
      <c r="FIE358" s="46"/>
      <c r="FIF358" s="46"/>
      <c r="FIG358" s="46"/>
      <c r="FIH358" s="46"/>
      <c r="FII358" s="46"/>
      <c r="FIJ358" s="46"/>
      <c r="FIK358" s="46"/>
      <c r="FIL358" s="46"/>
      <c r="FIM358" s="46"/>
      <c r="FIN358" s="46"/>
      <c r="FIO358" s="46"/>
      <c r="FIP358" s="46"/>
      <c r="FIQ358" s="46"/>
      <c r="FIR358" s="46"/>
      <c r="FIS358" s="46"/>
      <c r="FIT358" s="46"/>
      <c r="FIU358" s="46"/>
      <c r="FIV358" s="46"/>
      <c r="FIW358" s="46"/>
      <c r="FIX358" s="46"/>
      <c r="FIY358" s="46"/>
      <c r="FIZ358" s="46"/>
      <c r="FJA358" s="46"/>
      <c r="FJB358" s="46"/>
      <c r="FJC358" s="46"/>
      <c r="FJD358" s="46"/>
      <c r="FJE358" s="46"/>
      <c r="FJF358" s="46"/>
      <c r="FJG358" s="46"/>
      <c r="FJH358" s="46"/>
      <c r="FJI358" s="46"/>
      <c r="FJJ358" s="46"/>
      <c r="FJK358" s="46"/>
      <c r="FJL358" s="46"/>
      <c r="FJM358" s="46"/>
      <c r="FJN358" s="46"/>
      <c r="FJO358" s="46"/>
      <c r="FJP358" s="46"/>
      <c r="FJQ358" s="46"/>
      <c r="FJR358" s="46"/>
      <c r="FJS358" s="46"/>
      <c r="FJT358" s="46"/>
      <c r="FJU358" s="46"/>
      <c r="FJV358" s="46"/>
      <c r="FJW358" s="46"/>
      <c r="FJX358" s="46"/>
      <c r="FJY358" s="46"/>
      <c r="FJZ358" s="46"/>
      <c r="FKA358" s="46"/>
      <c r="FKB358" s="46"/>
      <c r="FKC358" s="46"/>
      <c r="FKD358" s="46"/>
      <c r="FKE358" s="46"/>
      <c r="FKF358" s="46"/>
      <c r="FKG358" s="46"/>
      <c r="FKH358" s="46"/>
      <c r="FKI358" s="46"/>
      <c r="FKJ358" s="46"/>
      <c r="FKK358" s="46"/>
      <c r="FKL358" s="46"/>
      <c r="FKM358" s="46"/>
      <c r="FKN358" s="46"/>
      <c r="FKO358" s="46"/>
      <c r="FKP358" s="46"/>
      <c r="FKQ358" s="46"/>
      <c r="FKR358" s="46"/>
      <c r="FKS358" s="46"/>
      <c r="FKT358" s="46"/>
      <c r="FKU358" s="46"/>
      <c r="FKV358" s="46"/>
      <c r="FKW358" s="46"/>
      <c r="FKX358" s="46"/>
      <c r="FKY358" s="46"/>
      <c r="FKZ358" s="46"/>
      <c r="FLA358" s="46"/>
      <c r="FLB358" s="46"/>
      <c r="FLC358" s="46"/>
      <c r="FLD358" s="46"/>
      <c r="FLE358" s="46"/>
      <c r="FLF358" s="46"/>
      <c r="FLG358" s="46"/>
      <c r="FLH358" s="46"/>
      <c r="FLI358" s="46"/>
      <c r="FLJ358" s="46"/>
      <c r="FLK358" s="46"/>
      <c r="FLL358" s="46"/>
      <c r="FLM358" s="46"/>
      <c r="FLN358" s="46"/>
      <c r="FLO358" s="46"/>
      <c r="FLP358" s="46"/>
      <c r="FLQ358" s="46"/>
      <c r="FLR358" s="46"/>
      <c r="FLS358" s="46"/>
      <c r="FLT358" s="46"/>
      <c r="FLU358" s="46"/>
      <c r="FLV358" s="46"/>
      <c r="FLW358" s="46"/>
      <c r="FLX358" s="46"/>
      <c r="FLY358" s="46"/>
      <c r="FLZ358" s="46"/>
      <c r="FMA358" s="46"/>
      <c r="FMB358" s="46"/>
      <c r="FMC358" s="46"/>
      <c r="FMD358" s="46"/>
      <c r="FME358" s="46"/>
      <c r="FMF358" s="46"/>
      <c r="FMG358" s="46"/>
      <c r="FMH358" s="46"/>
      <c r="FMI358" s="46"/>
      <c r="FMJ358" s="46"/>
      <c r="FMK358" s="46"/>
      <c r="FML358" s="46"/>
      <c r="FMM358" s="46"/>
      <c r="FMN358" s="46"/>
      <c r="FMO358" s="46"/>
      <c r="FMP358" s="46"/>
      <c r="FMQ358" s="46"/>
      <c r="FMR358" s="46"/>
      <c r="FMS358" s="46"/>
      <c r="FMT358" s="46"/>
      <c r="FMU358" s="46"/>
      <c r="FMV358" s="46"/>
      <c r="FMW358" s="46"/>
      <c r="FMX358" s="46"/>
      <c r="FMY358" s="46"/>
      <c r="FMZ358" s="46"/>
      <c r="FNA358" s="46"/>
      <c r="FNB358" s="46"/>
      <c r="FNC358" s="46"/>
      <c r="FND358" s="46"/>
      <c r="FNE358" s="46"/>
      <c r="FNF358" s="46"/>
      <c r="FNG358" s="46"/>
      <c r="FNH358" s="46"/>
      <c r="FNI358" s="46"/>
      <c r="FNJ358" s="46"/>
      <c r="FNK358" s="46"/>
      <c r="FNL358" s="46"/>
      <c r="FNM358" s="46"/>
      <c r="FNN358" s="46"/>
      <c r="FNO358" s="46"/>
      <c r="FNP358" s="46"/>
      <c r="FNQ358" s="46"/>
      <c r="FNR358" s="46"/>
      <c r="FNS358" s="46"/>
      <c r="FNT358" s="46"/>
      <c r="FNU358" s="46"/>
      <c r="FNV358" s="46"/>
      <c r="FNW358" s="46"/>
      <c r="FNX358" s="46"/>
      <c r="FNY358" s="46"/>
      <c r="FNZ358" s="46"/>
      <c r="FOA358" s="46"/>
      <c r="FOB358" s="46"/>
      <c r="FOC358" s="46"/>
      <c r="FOD358" s="46"/>
      <c r="FOE358" s="46"/>
      <c r="FOF358" s="46"/>
      <c r="FOG358" s="46"/>
      <c r="FOH358" s="46"/>
      <c r="FOI358" s="46"/>
      <c r="FOJ358" s="46"/>
      <c r="FOK358" s="46"/>
      <c r="FOL358" s="46"/>
      <c r="FOM358" s="46"/>
      <c r="FON358" s="46"/>
      <c r="FOO358" s="46"/>
      <c r="FOP358" s="46"/>
      <c r="FOQ358" s="46"/>
      <c r="FOR358" s="46"/>
      <c r="FOS358" s="46"/>
      <c r="FOT358" s="46"/>
      <c r="FOU358" s="46"/>
      <c r="FOV358" s="46"/>
      <c r="FOW358" s="46"/>
      <c r="FOX358" s="46"/>
      <c r="FOY358" s="46"/>
      <c r="FOZ358" s="46"/>
      <c r="FPA358" s="46"/>
      <c r="FPB358" s="46"/>
      <c r="FPC358" s="46"/>
      <c r="FPD358" s="46"/>
      <c r="FPE358" s="46"/>
      <c r="FPF358" s="46"/>
      <c r="FPG358" s="46"/>
      <c r="FPH358" s="46"/>
      <c r="FPI358" s="46"/>
      <c r="FPJ358" s="46"/>
      <c r="FPK358" s="46"/>
      <c r="FPL358" s="46"/>
      <c r="FPM358" s="46"/>
      <c r="FPN358" s="46"/>
      <c r="FPO358" s="46"/>
      <c r="FPP358" s="46"/>
      <c r="FPQ358" s="46"/>
      <c r="FPR358" s="46"/>
      <c r="FPS358" s="46"/>
      <c r="FPT358" s="46"/>
      <c r="FPU358" s="46"/>
      <c r="FPV358" s="46"/>
      <c r="FPW358" s="46"/>
      <c r="FPX358" s="46"/>
      <c r="FPY358" s="46"/>
      <c r="FPZ358" s="46"/>
      <c r="FQA358" s="46"/>
      <c r="FQB358" s="46"/>
      <c r="FQC358" s="46"/>
      <c r="FQD358" s="46"/>
      <c r="FQE358" s="46"/>
      <c r="FQF358" s="46"/>
      <c r="FQG358" s="46"/>
      <c r="FQH358" s="46"/>
      <c r="FQI358" s="46"/>
      <c r="FQJ358" s="46"/>
      <c r="FQK358" s="46"/>
      <c r="FQL358" s="46"/>
      <c r="FQM358" s="46"/>
      <c r="FQN358" s="46"/>
      <c r="FQO358" s="46"/>
      <c r="FQP358" s="46"/>
      <c r="FQQ358" s="46"/>
      <c r="FQR358" s="46"/>
      <c r="FQS358" s="46"/>
      <c r="FQT358" s="46"/>
      <c r="FQU358" s="46"/>
      <c r="FQV358" s="46"/>
      <c r="FQW358" s="46"/>
      <c r="FQX358" s="46"/>
      <c r="FQY358" s="46"/>
      <c r="FQZ358" s="46"/>
      <c r="FRA358" s="46"/>
      <c r="FRB358" s="46"/>
      <c r="FRC358" s="46"/>
      <c r="FRD358" s="46"/>
      <c r="FRE358" s="46"/>
      <c r="FRF358" s="46"/>
      <c r="FRG358" s="46"/>
      <c r="FRH358" s="46"/>
      <c r="FRI358" s="46"/>
      <c r="FRJ358" s="46"/>
      <c r="FRK358" s="46"/>
      <c r="FRL358" s="46"/>
      <c r="FRM358" s="46"/>
      <c r="FRN358" s="46"/>
      <c r="FRO358" s="46"/>
      <c r="FRP358" s="46"/>
      <c r="FRQ358" s="46"/>
      <c r="FRR358" s="46"/>
      <c r="FRS358" s="46"/>
      <c r="FRT358" s="46"/>
      <c r="FRU358" s="46"/>
      <c r="FRV358" s="46"/>
      <c r="FRW358" s="46"/>
      <c r="FRX358" s="46"/>
      <c r="FRY358" s="46"/>
      <c r="FRZ358" s="46"/>
      <c r="FSA358" s="46"/>
      <c r="FSB358" s="46"/>
      <c r="FSC358" s="46"/>
      <c r="FSD358" s="46"/>
      <c r="FSE358" s="46"/>
      <c r="FSF358" s="46"/>
      <c r="FSG358" s="46"/>
      <c r="FSH358" s="46"/>
      <c r="FSI358" s="46"/>
      <c r="FSJ358" s="46"/>
      <c r="FSK358" s="46"/>
      <c r="FSL358" s="46"/>
      <c r="FSM358" s="46"/>
      <c r="FSN358" s="46"/>
      <c r="FSO358" s="46"/>
      <c r="FSP358" s="46"/>
      <c r="FSQ358" s="46"/>
      <c r="FSR358" s="46"/>
      <c r="FSS358" s="46"/>
      <c r="FST358" s="46"/>
      <c r="FSU358" s="46"/>
      <c r="FSV358" s="46"/>
      <c r="FSW358" s="46"/>
      <c r="FSX358" s="46"/>
      <c r="FSY358" s="46"/>
      <c r="FSZ358" s="46"/>
      <c r="FTA358" s="46"/>
      <c r="FTB358" s="46"/>
      <c r="FTC358" s="46"/>
      <c r="FTD358" s="46"/>
      <c r="FTE358" s="46"/>
      <c r="FTF358" s="46"/>
      <c r="FTG358" s="46"/>
      <c r="FTH358" s="46"/>
      <c r="FTI358" s="46"/>
      <c r="FTJ358" s="46"/>
      <c r="FTK358" s="46"/>
      <c r="FTL358" s="46"/>
      <c r="FTM358" s="46"/>
      <c r="FTN358" s="46"/>
      <c r="FTO358" s="46"/>
      <c r="FTP358" s="46"/>
      <c r="FTQ358" s="46"/>
      <c r="FTR358" s="46"/>
      <c r="FTS358" s="46"/>
      <c r="FTT358" s="46"/>
      <c r="FTU358" s="46"/>
      <c r="FTV358" s="46"/>
      <c r="FTW358" s="46"/>
      <c r="FTX358" s="46"/>
      <c r="FTY358" s="46"/>
      <c r="FTZ358" s="46"/>
      <c r="FUA358" s="46"/>
      <c r="FUB358" s="46"/>
      <c r="FUC358" s="46"/>
      <c r="FUD358" s="46"/>
      <c r="FUE358" s="46"/>
      <c r="FUF358" s="46"/>
      <c r="FUG358" s="46"/>
      <c r="FUH358" s="46"/>
      <c r="FUI358" s="46"/>
      <c r="FUJ358" s="46"/>
      <c r="FUK358" s="46"/>
      <c r="FUL358" s="46"/>
      <c r="FUM358" s="46"/>
      <c r="FUN358" s="46"/>
      <c r="FUO358" s="46"/>
      <c r="FUP358" s="46"/>
      <c r="FUQ358" s="46"/>
      <c r="FUR358" s="46"/>
      <c r="FUS358" s="46"/>
      <c r="FUT358" s="46"/>
      <c r="FUU358" s="46"/>
      <c r="FUV358" s="46"/>
      <c r="FUW358" s="46"/>
      <c r="FUX358" s="46"/>
      <c r="FUY358" s="46"/>
      <c r="FUZ358" s="46"/>
      <c r="FVA358" s="46"/>
      <c r="FVB358" s="46"/>
      <c r="FVC358" s="46"/>
      <c r="FVD358" s="46"/>
      <c r="FVE358" s="46"/>
      <c r="FVF358" s="46"/>
      <c r="FVG358" s="46"/>
      <c r="FVH358" s="46"/>
      <c r="FVI358" s="46"/>
      <c r="FVJ358" s="46"/>
      <c r="FVK358" s="46"/>
      <c r="FVL358" s="46"/>
      <c r="FVM358" s="46"/>
      <c r="FVN358" s="46"/>
      <c r="FVO358" s="46"/>
      <c r="FVP358" s="46"/>
      <c r="FVQ358" s="46"/>
      <c r="FVR358" s="46"/>
      <c r="FVS358" s="46"/>
      <c r="FVT358" s="46"/>
      <c r="FVU358" s="46"/>
      <c r="FVV358" s="46"/>
      <c r="FVW358" s="46"/>
      <c r="FVX358" s="46"/>
      <c r="FVY358" s="46"/>
      <c r="FVZ358" s="46"/>
      <c r="FWA358" s="46"/>
      <c r="FWB358" s="46"/>
      <c r="FWC358" s="46"/>
      <c r="FWD358" s="46"/>
      <c r="FWE358" s="46"/>
      <c r="FWF358" s="46"/>
      <c r="FWG358" s="46"/>
      <c r="FWH358" s="46"/>
      <c r="FWI358" s="46"/>
      <c r="FWJ358" s="46"/>
      <c r="FWK358" s="46"/>
      <c r="FWL358" s="46"/>
      <c r="FWM358" s="46"/>
      <c r="FWN358" s="46"/>
      <c r="FWO358" s="46"/>
      <c r="FWP358" s="46"/>
      <c r="FWQ358" s="46"/>
      <c r="FWR358" s="46"/>
      <c r="FWS358" s="46"/>
      <c r="FWT358" s="46"/>
      <c r="FWU358" s="46"/>
      <c r="FWV358" s="46"/>
      <c r="FWW358" s="46"/>
      <c r="FWX358" s="46"/>
      <c r="FWY358" s="46"/>
      <c r="FWZ358" s="46"/>
      <c r="FXA358" s="46"/>
      <c r="FXB358" s="46"/>
      <c r="FXC358" s="46"/>
      <c r="FXD358" s="46"/>
      <c r="FXE358" s="46"/>
      <c r="FXF358" s="46"/>
      <c r="FXG358" s="46"/>
      <c r="FXH358" s="46"/>
      <c r="FXI358" s="46"/>
      <c r="FXJ358" s="46"/>
      <c r="FXK358" s="46"/>
      <c r="FXL358" s="46"/>
      <c r="FXM358" s="46"/>
      <c r="FXN358" s="46"/>
      <c r="FXO358" s="46"/>
      <c r="FXP358" s="46"/>
      <c r="FXQ358" s="46"/>
      <c r="FXR358" s="46"/>
      <c r="FXS358" s="46"/>
      <c r="FXT358" s="46"/>
      <c r="FXU358" s="46"/>
      <c r="FXV358" s="46"/>
      <c r="FXW358" s="46"/>
      <c r="FXX358" s="46"/>
      <c r="FXY358" s="46"/>
      <c r="FXZ358" s="46"/>
      <c r="FYA358" s="46"/>
      <c r="FYB358" s="46"/>
      <c r="FYC358" s="46"/>
      <c r="FYD358" s="46"/>
      <c r="FYE358" s="46"/>
      <c r="FYF358" s="46"/>
      <c r="FYG358" s="46"/>
      <c r="FYH358" s="46"/>
      <c r="FYI358" s="46"/>
      <c r="FYJ358" s="46"/>
      <c r="FYK358" s="46"/>
      <c r="FYL358" s="46"/>
      <c r="FYM358" s="46"/>
      <c r="FYN358" s="46"/>
      <c r="FYO358" s="46"/>
      <c r="FYP358" s="46"/>
      <c r="FYQ358" s="46"/>
      <c r="FYR358" s="46"/>
      <c r="FYS358" s="46"/>
      <c r="FYT358" s="46"/>
      <c r="FYU358" s="46"/>
      <c r="FYV358" s="46"/>
      <c r="FYW358" s="46"/>
      <c r="FYX358" s="46"/>
      <c r="FYY358" s="46"/>
      <c r="FYZ358" s="46"/>
      <c r="FZA358" s="46"/>
      <c r="FZB358" s="46"/>
      <c r="FZC358" s="46"/>
      <c r="FZD358" s="46"/>
      <c r="FZE358" s="46"/>
      <c r="FZF358" s="46"/>
      <c r="FZG358" s="46"/>
      <c r="FZH358" s="46"/>
      <c r="FZI358" s="46"/>
      <c r="FZJ358" s="46"/>
      <c r="FZK358" s="46"/>
      <c r="FZL358" s="46"/>
      <c r="FZM358" s="46"/>
      <c r="FZN358" s="46"/>
      <c r="FZO358" s="46"/>
      <c r="FZP358" s="46"/>
      <c r="FZQ358" s="46"/>
      <c r="FZR358" s="46"/>
      <c r="FZS358" s="46"/>
      <c r="FZT358" s="46"/>
      <c r="FZU358" s="46"/>
      <c r="FZV358" s="46"/>
      <c r="FZW358" s="46"/>
      <c r="FZX358" s="46"/>
      <c r="FZY358" s="46"/>
      <c r="FZZ358" s="46"/>
      <c r="GAA358" s="46"/>
      <c r="GAB358" s="46"/>
      <c r="GAC358" s="46"/>
      <c r="GAD358" s="46"/>
      <c r="GAE358" s="46"/>
      <c r="GAF358" s="46"/>
      <c r="GAG358" s="46"/>
      <c r="GAH358" s="46"/>
      <c r="GAI358" s="46"/>
      <c r="GAJ358" s="46"/>
      <c r="GAK358" s="46"/>
      <c r="GAL358" s="46"/>
      <c r="GAM358" s="46"/>
      <c r="GAN358" s="46"/>
      <c r="GAO358" s="46"/>
      <c r="GAP358" s="46"/>
      <c r="GAQ358" s="46"/>
      <c r="GAR358" s="46"/>
      <c r="GAS358" s="46"/>
      <c r="GAT358" s="46"/>
      <c r="GAU358" s="46"/>
      <c r="GAV358" s="46"/>
      <c r="GAW358" s="46"/>
      <c r="GAX358" s="46"/>
      <c r="GAY358" s="46"/>
      <c r="GAZ358" s="46"/>
      <c r="GBA358" s="46"/>
      <c r="GBB358" s="46"/>
      <c r="GBC358" s="46"/>
      <c r="GBD358" s="46"/>
      <c r="GBE358" s="46"/>
      <c r="GBF358" s="46"/>
      <c r="GBG358" s="46"/>
      <c r="GBH358" s="46"/>
      <c r="GBI358" s="46"/>
      <c r="GBJ358" s="46"/>
      <c r="GBK358" s="46"/>
      <c r="GBL358" s="46"/>
      <c r="GBM358" s="46"/>
      <c r="GBN358" s="46"/>
      <c r="GBO358" s="46"/>
      <c r="GBP358" s="46"/>
      <c r="GBQ358" s="46"/>
      <c r="GBR358" s="46"/>
      <c r="GBS358" s="46"/>
      <c r="GBT358" s="46"/>
      <c r="GBU358" s="46"/>
      <c r="GBV358" s="46"/>
      <c r="GBW358" s="46"/>
      <c r="GBX358" s="46"/>
      <c r="GBY358" s="46"/>
      <c r="GBZ358" s="46"/>
      <c r="GCA358" s="46"/>
      <c r="GCB358" s="46"/>
      <c r="GCC358" s="46"/>
      <c r="GCD358" s="46"/>
      <c r="GCE358" s="46"/>
      <c r="GCF358" s="46"/>
      <c r="GCG358" s="46"/>
      <c r="GCH358" s="46"/>
      <c r="GCI358" s="46"/>
      <c r="GCJ358" s="46"/>
      <c r="GCK358" s="46"/>
      <c r="GCL358" s="46"/>
      <c r="GCM358" s="46"/>
      <c r="GCN358" s="46"/>
      <c r="GCO358" s="46"/>
      <c r="GCP358" s="46"/>
      <c r="GCQ358" s="46"/>
      <c r="GCR358" s="46"/>
      <c r="GCS358" s="46"/>
      <c r="GCT358" s="46"/>
      <c r="GCU358" s="46"/>
      <c r="GCV358" s="46"/>
      <c r="GCW358" s="46"/>
      <c r="GCX358" s="46"/>
      <c r="GCY358" s="46"/>
      <c r="GCZ358" s="46"/>
      <c r="GDA358" s="46"/>
      <c r="GDB358" s="46"/>
      <c r="GDC358" s="46"/>
      <c r="GDD358" s="46"/>
      <c r="GDE358" s="46"/>
      <c r="GDF358" s="46"/>
      <c r="GDG358" s="46"/>
      <c r="GDH358" s="46"/>
      <c r="GDI358" s="46"/>
      <c r="GDJ358" s="46"/>
      <c r="GDK358" s="46"/>
      <c r="GDL358" s="46"/>
      <c r="GDM358" s="46"/>
      <c r="GDN358" s="46"/>
      <c r="GDO358" s="46"/>
      <c r="GDP358" s="46"/>
      <c r="GDQ358" s="46"/>
      <c r="GDR358" s="46"/>
      <c r="GDS358" s="46"/>
      <c r="GDT358" s="46"/>
      <c r="GDU358" s="46"/>
      <c r="GDV358" s="46"/>
      <c r="GDW358" s="46"/>
      <c r="GDX358" s="46"/>
      <c r="GDY358" s="46"/>
      <c r="GDZ358" s="46"/>
      <c r="GEA358" s="46"/>
      <c r="GEB358" s="46"/>
      <c r="GEC358" s="46"/>
      <c r="GED358" s="46"/>
      <c r="GEE358" s="46"/>
      <c r="GEF358" s="46"/>
      <c r="GEG358" s="46"/>
      <c r="GEH358" s="46"/>
      <c r="GEI358" s="46"/>
      <c r="GEJ358" s="46"/>
      <c r="GEK358" s="46"/>
      <c r="GEL358" s="46"/>
      <c r="GEM358" s="46"/>
      <c r="GEN358" s="46"/>
      <c r="GEO358" s="46"/>
      <c r="GEP358" s="46"/>
      <c r="GEQ358" s="46"/>
      <c r="GER358" s="46"/>
      <c r="GES358" s="46"/>
      <c r="GET358" s="46"/>
      <c r="GEU358" s="46"/>
      <c r="GEV358" s="46"/>
      <c r="GEW358" s="46"/>
      <c r="GEX358" s="46"/>
      <c r="GEY358" s="46"/>
      <c r="GEZ358" s="46"/>
      <c r="GFA358" s="46"/>
      <c r="GFB358" s="46"/>
      <c r="GFC358" s="46"/>
      <c r="GFD358" s="46"/>
      <c r="GFE358" s="46"/>
      <c r="GFF358" s="46"/>
      <c r="GFG358" s="46"/>
      <c r="GFH358" s="46"/>
      <c r="GFI358" s="46"/>
      <c r="GFJ358" s="46"/>
      <c r="GFK358" s="46"/>
      <c r="GFL358" s="46"/>
      <c r="GFM358" s="46"/>
      <c r="GFN358" s="46"/>
      <c r="GFO358" s="46"/>
      <c r="GFP358" s="46"/>
      <c r="GFQ358" s="46"/>
      <c r="GFR358" s="46"/>
      <c r="GFS358" s="46"/>
      <c r="GFT358" s="46"/>
      <c r="GFU358" s="46"/>
      <c r="GFV358" s="46"/>
      <c r="GFW358" s="46"/>
      <c r="GFX358" s="46"/>
      <c r="GFY358" s="46"/>
      <c r="GFZ358" s="46"/>
      <c r="GGA358" s="46"/>
      <c r="GGB358" s="46"/>
      <c r="GGC358" s="46"/>
      <c r="GGD358" s="46"/>
      <c r="GGE358" s="46"/>
      <c r="GGF358" s="46"/>
      <c r="GGG358" s="46"/>
      <c r="GGH358" s="46"/>
      <c r="GGI358" s="46"/>
      <c r="GGJ358" s="46"/>
      <c r="GGK358" s="46"/>
      <c r="GGL358" s="46"/>
      <c r="GGM358" s="46"/>
      <c r="GGN358" s="46"/>
      <c r="GGO358" s="46"/>
      <c r="GGP358" s="46"/>
      <c r="GGQ358" s="46"/>
      <c r="GGR358" s="46"/>
      <c r="GGS358" s="46"/>
      <c r="GGT358" s="46"/>
      <c r="GGU358" s="46"/>
      <c r="GGV358" s="46"/>
      <c r="GGW358" s="46"/>
      <c r="GGX358" s="46"/>
      <c r="GGY358" s="46"/>
      <c r="GGZ358" s="46"/>
      <c r="GHA358" s="46"/>
      <c r="GHB358" s="46"/>
      <c r="GHC358" s="46"/>
      <c r="GHD358" s="46"/>
      <c r="GHE358" s="46"/>
      <c r="GHF358" s="46"/>
      <c r="GHG358" s="46"/>
      <c r="GHH358" s="46"/>
      <c r="GHI358" s="46"/>
      <c r="GHJ358" s="46"/>
      <c r="GHK358" s="46"/>
      <c r="GHL358" s="46"/>
      <c r="GHM358" s="46"/>
      <c r="GHN358" s="46"/>
      <c r="GHO358" s="46"/>
      <c r="GHP358" s="46"/>
      <c r="GHQ358" s="46"/>
      <c r="GHR358" s="46"/>
      <c r="GHS358" s="46"/>
      <c r="GHT358" s="46"/>
      <c r="GHU358" s="46"/>
      <c r="GHV358" s="46"/>
      <c r="GHW358" s="46"/>
      <c r="GHX358" s="46"/>
      <c r="GHY358" s="46"/>
      <c r="GHZ358" s="46"/>
      <c r="GIA358" s="46"/>
      <c r="GIB358" s="46"/>
      <c r="GIC358" s="46"/>
      <c r="GID358" s="46"/>
      <c r="GIE358" s="46"/>
      <c r="GIF358" s="46"/>
      <c r="GIG358" s="46"/>
      <c r="GIH358" s="46"/>
      <c r="GII358" s="46"/>
      <c r="GIJ358" s="46"/>
      <c r="GIK358" s="46"/>
      <c r="GIL358" s="46"/>
      <c r="GIM358" s="46"/>
      <c r="GIN358" s="46"/>
      <c r="GIO358" s="46"/>
      <c r="GIP358" s="46"/>
      <c r="GIQ358" s="46"/>
      <c r="GIR358" s="46"/>
      <c r="GIS358" s="46"/>
      <c r="GIT358" s="46"/>
      <c r="GIU358" s="46"/>
      <c r="GIV358" s="46"/>
      <c r="GIW358" s="46"/>
      <c r="GIX358" s="46"/>
      <c r="GIY358" s="46"/>
      <c r="GIZ358" s="46"/>
      <c r="GJA358" s="46"/>
      <c r="GJB358" s="46"/>
      <c r="GJC358" s="46"/>
      <c r="GJD358" s="46"/>
      <c r="GJE358" s="46"/>
      <c r="GJF358" s="46"/>
      <c r="GJG358" s="46"/>
      <c r="GJH358" s="46"/>
      <c r="GJI358" s="46"/>
      <c r="GJJ358" s="46"/>
      <c r="GJK358" s="46"/>
      <c r="GJL358" s="46"/>
      <c r="GJM358" s="46"/>
      <c r="GJN358" s="46"/>
      <c r="GJO358" s="46"/>
      <c r="GJP358" s="46"/>
      <c r="GJQ358" s="46"/>
      <c r="GJR358" s="46"/>
      <c r="GJS358" s="46"/>
      <c r="GJT358" s="46"/>
      <c r="GJU358" s="46"/>
      <c r="GJV358" s="46"/>
      <c r="GJW358" s="46"/>
      <c r="GJX358" s="46"/>
      <c r="GJY358" s="46"/>
      <c r="GJZ358" s="46"/>
      <c r="GKA358" s="46"/>
      <c r="GKB358" s="46"/>
      <c r="GKC358" s="46"/>
      <c r="GKD358" s="46"/>
      <c r="GKE358" s="46"/>
      <c r="GKF358" s="46"/>
      <c r="GKG358" s="46"/>
      <c r="GKH358" s="46"/>
      <c r="GKI358" s="46"/>
      <c r="GKJ358" s="46"/>
      <c r="GKK358" s="46"/>
      <c r="GKL358" s="46"/>
      <c r="GKM358" s="46"/>
      <c r="GKN358" s="46"/>
      <c r="GKO358" s="46"/>
      <c r="GKP358" s="46"/>
      <c r="GKQ358" s="46"/>
      <c r="GKR358" s="46"/>
      <c r="GKS358" s="46"/>
      <c r="GKT358" s="46"/>
      <c r="GKU358" s="46"/>
      <c r="GKV358" s="46"/>
      <c r="GKW358" s="46"/>
      <c r="GKX358" s="46"/>
      <c r="GKY358" s="46"/>
      <c r="GKZ358" s="46"/>
      <c r="GLA358" s="46"/>
      <c r="GLB358" s="46"/>
      <c r="GLC358" s="46"/>
      <c r="GLD358" s="46"/>
      <c r="GLE358" s="46"/>
      <c r="GLF358" s="46"/>
      <c r="GLG358" s="46"/>
      <c r="GLH358" s="46"/>
      <c r="GLI358" s="46"/>
      <c r="GLJ358" s="46"/>
      <c r="GLK358" s="46"/>
      <c r="GLL358" s="46"/>
      <c r="GLM358" s="46"/>
      <c r="GLN358" s="46"/>
      <c r="GLO358" s="46"/>
      <c r="GLP358" s="46"/>
      <c r="GLQ358" s="46"/>
      <c r="GLR358" s="46"/>
      <c r="GLS358" s="46"/>
      <c r="GLT358" s="46"/>
      <c r="GLU358" s="46"/>
      <c r="GLV358" s="46"/>
      <c r="GLW358" s="46"/>
      <c r="GLX358" s="46"/>
      <c r="GLY358" s="46"/>
      <c r="GLZ358" s="46"/>
      <c r="GMA358" s="46"/>
      <c r="GMB358" s="46"/>
      <c r="GMC358" s="46"/>
      <c r="GMD358" s="46"/>
      <c r="GME358" s="46"/>
      <c r="GMF358" s="46"/>
      <c r="GMG358" s="46"/>
      <c r="GMH358" s="46"/>
      <c r="GMI358" s="46"/>
      <c r="GMJ358" s="46"/>
      <c r="GMK358" s="46"/>
      <c r="GML358" s="46"/>
      <c r="GMM358" s="46"/>
      <c r="GMN358" s="46"/>
      <c r="GMO358" s="46"/>
      <c r="GMP358" s="46"/>
      <c r="GMQ358" s="46"/>
      <c r="GMR358" s="46"/>
      <c r="GMS358" s="46"/>
      <c r="GMT358" s="46"/>
      <c r="GMU358" s="46"/>
      <c r="GMV358" s="46"/>
      <c r="GMW358" s="46"/>
      <c r="GMX358" s="46"/>
      <c r="GMY358" s="46"/>
      <c r="GMZ358" s="46"/>
      <c r="GNA358" s="46"/>
      <c r="GNB358" s="46"/>
      <c r="GNC358" s="46"/>
      <c r="GND358" s="46"/>
      <c r="GNE358" s="46"/>
      <c r="GNF358" s="46"/>
      <c r="GNG358" s="46"/>
      <c r="GNH358" s="46"/>
      <c r="GNI358" s="46"/>
      <c r="GNJ358" s="46"/>
      <c r="GNK358" s="46"/>
      <c r="GNL358" s="46"/>
      <c r="GNM358" s="46"/>
      <c r="GNN358" s="46"/>
      <c r="GNO358" s="46"/>
      <c r="GNP358" s="46"/>
      <c r="GNQ358" s="46"/>
      <c r="GNR358" s="46"/>
      <c r="GNS358" s="46"/>
      <c r="GNT358" s="46"/>
      <c r="GNU358" s="46"/>
      <c r="GNV358" s="46"/>
      <c r="GNW358" s="46"/>
      <c r="GNX358" s="46"/>
      <c r="GNY358" s="46"/>
      <c r="GNZ358" s="46"/>
      <c r="GOA358" s="46"/>
      <c r="GOB358" s="46"/>
      <c r="GOC358" s="46"/>
      <c r="GOD358" s="46"/>
      <c r="GOE358" s="46"/>
      <c r="GOF358" s="46"/>
      <c r="GOG358" s="46"/>
      <c r="GOH358" s="46"/>
      <c r="GOI358" s="46"/>
      <c r="GOJ358" s="46"/>
      <c r="GOK358" s="46"/>
      <c r="GOL358" s="46"/>
      <c r="GOM358" s="46"/>
      <c r="GON358" s="46"/>
      <c r="GOO358" s="46"/>
      <c r="GOP358" s="46"/>
      <c r="GOQ358" s="46"/>
      <c r="GOR358" s="46"/>
      <c r="GOS358" s="46"/>
      <c r="GOT358" s="46"/>
      <c r="GOU358" s="46"/>
      <c r="GOV358" s="46"/>
      <c r="GOW358" s="46"/>
      <c r="GOX358" s="46"/>
      <c r="GOY358" s="46"/>
      <c r="GOZ358" s="46"/>
      <c r="GPA358" s="46"/>
      <c r="GPB358" s="46"/>
      <c r="GPC358" s="46"/>
      <c r="GPD358" s="46"/>
      <c r="GPE358" s="46"/>
      <c r="GPF358" s="46"/>
      <c r="GPG358" s="46"/>
      <c r="GPH358" s="46"/>
      <c r="GPI358" s="46"/>
      <c r="GPJ358" s="46"/>
      <c r="GPK358" s="46"/>
      <c r="GPL358" s="46"/>
      <c r="GPM358" s="46"/>
      <c r="GPN358" s="46"/>
      <c r="GPO358" s="46"/>
      <c r="GPP358" s="46"/>
      <c r="GPQ358" s="46"/>
      <c r="GPR358" s="46"/>
      <c r="GPS358" s="46"/>
      <c r="GPT358" s="46"/>
      <c r="GPU358" s="46"/>
      <c r="GPV358" s="46"/>
      <c r="GPW358" s="46"/>
      <c r="GPX358" s="46"/>
      <c r="GPY358" s="46"/>
      <c r="GPZ358" s="46"/>
      <c r="GQA358" s="46"/>
      <c r="GQB358" s="46"/>
      <c r="GQC358" s="46"/>
      <c r="GQD358" s="46"/>
      <c r="GQE358" s="46"/>
      <c r="GQF358" s="46"/>
      <c r="GQG358" s="46"/>
      <c r="GQH358" s="46"/>
      <c r="GQI358" s="46"/>
      <c r="GQJ358" s="46"/>
      <c r="GQK358" s="46"/>
      <c r="GQL358" s="46"/>
      <c r="GQM358" s="46"/>
      <c r="GQN358" s="46"/>
      <c r="GQO358" s="46"/>
      <c r="GQP358" s="46"/>
      <c r="GQQ358" s="46"/>
      <c r="GQR358" s="46"/>
      <c r="GQS358" s="46"/>
      <c r="GQT358" s="46"/>
      <c r="GQU358" s="46"/>
      <c r="GQV358" s="46"/>
      <c r="GQW358" s="46"/>
      <c r="GQX358" s="46"/>
      <c r="GQY358" s="46"/>
      <c r="GQZ358" s="46"/>
      <c r="GRA358" s="46"/>
      <c r="GRB358" s="46"/>
      <c r="GRC358" s="46"/>
      <c r="GRD358" s="46"/>
      <c r="GRE358" s="46"/>
      <c r="GRF358" s="46"/>
      <c r="GRG358" s="46"/>
      <c r="GRH358" s="46"/>
      <c r="GRI358" s="46"/>
      <c r="GRJ358" s="46"/>
      <c r="GRK358" s="46"/>
      <c r="GRL358" s="46"/>
      <c r="GRM358" s="46"/>
      <c r="GRN358" s="46"/>
      <c r="GRO358" s="46"/>
      <c r="GRP358" s="46"/>
      <c r="GRQ358" s="46"/>
      <c r="GRR358" s="46"/>
      <c r="GRS358" s="46"/>
      <c r="GRT358" s="46"/>
      <c r="GRU358" s="46"/>
      <c r="GRV358" s="46"/>
      <c r="GRW358" s="46"/>
      <c r="GRX358" s="46"/>
      <c r="GRY358" s="46"/>
      <c r="GRZ358" s="46"/>
      <c r="GSA358" s="46"/>
      <c r="GSB358" s="46"/>
      <c r="GSC358" s="46"/>
      <c r="GSD358" s="46"/>
      <c r="GSE358" s="46"/>
      <c r="GSF358" s="46"/>
      <c r="GSG358" s="46"/>
      <c r="GSH358" s="46"/>
      <c r="GSI358" s="46"/>
      <c r="GSJ358" s="46"/>
      <c r="GSK358" s="46"/>
      <c r="GSL358" s="46"/>
      <c r="GSM358" s="46"/>
      <c r="GSN358" s="46"/>
      <c r="GSO358" s="46"/>
      <c r="GSP358" s="46"/>
      <c r="GSQ358" s="46"/>
      <c r="GSR358" s="46"/>
      <c r="GSS358" s="46"/>
      <c r="GST358" s="46"/>
      <c r="GSU358" s="46"/>
      <c r="GSV358" s="46"/>
      <c r="GSW358" s="46"/>
      <c r="GSX358" s="46"/>
      <c r="GSY358" s="46"/>
      <c r="GSZ358" s="46"/>
      <c r="GTA358" s="46"/>
      <c r="GTB358" s="46"/>
      <c r="GTC358" s="46"/>
      <c r="GTD358" s="46"/>
      <c r="GTE358" s="46"/>
      <c r="GTF358" s="46"/>
      <c r="GTG358" s="46"/>
      <c r="GTH358" s="46"/>
      <c r="GTI358" s="46"/>
      <c r="GTJ358" s="46"/>
      <c r="GTK358" s="46"/>
      <c r="GTL358" s="46"/>
      <c r="GTM358" s="46"/>
      <c r="GTN358" s="46"/>
      <c r="GTO358" s="46"/>
      <c r="GTP358" s="46"/>
      <c r="GTQ358" s="46"/>
      <c r="GTR358" s="46"/>
      <c r="GTS358" s="46"/>
      <c r="GTT358" s="46"/>
      <c r="GTU358" s="46"/>
      <c r="GTV358" s="46"/>
      <c r="GTW358" s="46"/>
      <c r="GTX358" s="46"/>
      <c r="GTY358" s="46"/>
      <c r="GTZ358" s="46"/>
      <c r="GUA358" s="46"/>
      <c r="GUB358" s="46"/>
      <c r="GUC358" s="46"/>
      <c r="GUD358" s="46"/>
      <c r="GUE358" s="46"/>
      <c r="GUF358" s="46"/>
      <c r="GUG358" s="46"/>
      <c r="GUH358" s="46"/>
      <c r="GUI358" s="46"/>
      <c r="GUJ358" s="46"/>
      <c r="GUK358" s="46"/>
      <c r="GUL358" s="46"/>
      <c r="GUM358" s="46"/>
      <c r="GUN358" s="46"/>
      <c r="GUO358" s="46"/>
      <c r="GUP358" s="46"/>
      <c r="GUQ358" s="46"/>
      <c r="GUR358" s="46"/>
      <c r="GUS358" s="46"/>
      <c r="GUT358" s="46"/>
      <c r="GUU358" s="46"/>
      <c r="GUV358" s="46"/>
      <c r="GUW358" s="46"/>
      <c r="GUX358" s="46"/>
      <c r="GUY358" s="46"/>
      <c r="GUZ358" s="46"/>
      <c r="GVA358" s="46"/>
      <c r="GVB358" s="46"/>
      <c r="GVC358" s="46"/>
      <c r="GVD358" s="46"/>
      <c r="GVE358" s="46"/>
      <c r="GVF358" s="46"/>
      <c r="GVG358" s="46"/>
      <c r="GVH358" s="46"/>
      <c r="GVI358" s="46"/>
      <c r="GVJ358" s="46"/>
      <c r="GVK358" s="46"/>
      <c r="GVL358" s="46"/>
      <c r="GVM358" s="46"/>
      <c r="GVN358" s="46"/>
      <c r="GVO358" s="46"/>
      <c r="GVP358" s="46"/>
      <c r="GVQ358" s="46"/>
      <c r="GVR358" s="46"/>
      <c r="GVS358" s="46"/>
      <c r="GVT358" s="46"/>
      <c r="GVU358" s="46"/>
      <c r="GVV358" s="46"/>
      <c r="GVW358" s="46"/>
      <c r="GVX358" s="46"/>
      <c r="GVY358" s="46"/>
      <c r="GVZ358" s="46"/>
      <c r="GWA358" s="46"/>
      <c r="GWB358" s="46"/>
      <c r="GWC358" s="46"/>
      <c r="GWD358" s="46"/>
      <c r="GWE358" s="46"/>
      <c r="GWF358" s="46"/>
      <c r="GWG358" s="46"/>
      <c r="GWH358" s="46"/>
      <c r="GWI358" s="46"/>
      <c r="GWJ358" s="46"/>
      <c r="GWK358" s="46"/>
      <c r="GWL358" s="46"/>
      <c r="GWM358" s="46"/>
      <c r="GWN358" s="46"/>
      <c r="GWO358" s="46"/>
      <c r="GWP358" s="46"/>
      <c r="GWQ358" s="46"/>
      <c r="GWR358" s="46"/>
      <c r="GWS358" s="46"/>
      <c r="GWT358" s="46"/>
      <c r="GWU358" s="46"/>
      <c r="GWV358" s="46"/>
      <c r="GWW358" s="46"/>
      <c r="GWX358" s="46"/>
      <c r="GWY358" s="46"/>
      <c r="GWZ358" s="46"/>
      <c r="GXA358" s="46"/>
      <c r="GXB358" s="46"/>
      <c r="GXC358" s="46"/>
      <c r="GXD358" s="46"/>
      <c r="GXE358" s="46"/>
      <c r="GXF358" s="46"/>
      <c r="GXG358" s="46"/>
      <c r="GXH358" s="46"/>
      <c r="GXI358" s="46"/>
      <c r="GXJ358" s="46"/>
      <c r="GXK358" s="46"/>
      <c r="GXL358" s="46"/>
      <c r="GXM358" s="46"/>
      <c r="GXN358" s="46"/>
      <c r="GXO358" s="46"/>
      <c r="GXP358" s="46"/>
      <c r="GXQ358" s="46"/>
      <c r="GXR358" s="46"/>
      <c r="GXS358" s="46"/>
      <c r="GXT358" s="46"/>
      <c r="GXU358" s="46"/>
      <c r="GXV358" s="46"/>
      <c r="GXW358" s="46"/>
      <c r="GXX358" s="46"/>
      <c r="GXY358" s="46"/>
      <c r="GXZ358" s="46"/>
      <c r="GYA358" s="46"/>
      <c r="GYB358" s="46"/>
      <c r="GYC358" s="46"/>
      <c r="GYD358" s="46"/>
      <c r="GYE358" s="46"/>
      <c r="GYF358" s="46"/>
      <c r="GYG358" s="46"/>
      <c r="GYH358" s="46"/>
      <c r="GYI358" s="46"/>
      <c r="GYJ358" s="46"/>
      <c r="GYK358" s="46"/>
      <c r="GYL358" s="46"/>
      <c r="GYM358" s="46"/>
      <c r="GYN358" s="46"/>
      <c r="GYO358" s="46"/>
      <c r="GYP358" s="46"/>
      <c r="GYQ358" s="46"/>
      <c r="GYR358" s="46"/>
      <c r="GYS358" s="46"/>
      <c r="GYT358" s="46"/>
      <c r="GYU358" s="46"/>
      <c r="GYV358" s="46"/>
      <c r="GYW358" s="46"/>
      <c r="GYX358" s="46"/>
      <c r="GYY358" s="46"/>
      <c r="GYZ358" s="46"/>
      <c r="GZA358" s="46"/>
      <c r="GZB358" s="46"/>
      <c r="GZC358" s="46"/>
      <c r="GZD358" s="46"/>
      <c r="GZE358" s="46"/>
      <c r="GZF358" s="46"/>
      <c r="GZG358" s="46"/>
      <c r="GZH358" s="46"/>
      <c r="GZI358" s="46"/>
      <c r="GZJ358" s="46"/>
      <c r="GZK358" s="46"/>
      <c r="GZL358" s="46"/>
      <c r="GZM358" s="46"/>
      <c r="GZN358" s="46"/>
      <c r="GZO358" s="46"/>
      <c r="GZP358" s="46"/>
      <c r="GZQ358" s="46"/>
      <c r="GZR358" s="46"/>
      <c r="GZS358" s="46"/>
      <c r="GZT358" s="46"/>
      <c r="GZU358" s="46"/>
      <c r="GZV358" s="46"/>
      <c r="GZW358" s="46"/>
      <c r="GZX358" s="46"/>
      <c r="GZY358" s="46"/>
      <c r="GZZ358" s="46"/>
      <c r="HAA358" s="46"/>
      <c r="HAB358" s="46"/>
      <c r="HAC358" s="46"/>
      <c r="HAD358" s="46"/>
      <c r="HAE358" s="46"/>
      <c r="HAF358" s="46"/>
      <c r="HAG358" s="46"/>
      <c r="HAH358" s="46"/>
      <c r="HAI358" s="46"/>
      <c r="HAJ358" s="46"/>
      <c r="HAK358" s="46"/>
      <c r="HAL358" s="46"/>
      <c r="HAM358" s="46"/>
      <c r="HAN358" s="46"/>
      <c r="HAO358" s="46"/>
      <c r="HAP358" s="46"/>
      <c r="HAQ358" s="46"/>
      <c r="HAR358" s="46"/>
      <c r="HAS358" s="46"/>
      <c r="HAT358" s="46"/>
      <c r="HAU358" s="46"/>
      <c r="HAV358" s="46"/>
      <c r="HAW358" s="46"/>
      <c r="HAX358" s="46"/>
      <c r="HAY358" s="46"/>
      <c r="HAZ358" s="46"/>
      <c r="HBA358" s="46"/>
      <c r="HBB358" s="46"/>
      <c r="HBC358" s="46"/>
      <c r="HBD358" s="46"/>
      <c r="HBE358" s="46"/>
      <c r="HBF358" s="46"/>
      <c r="HBG358" s="46"/>
      <c r="HBH358" s="46"/>
      <c r="HBI358" s="46"/>
      <c r="HBJ358" s="46"/>
      <c r="HBK358" s="46"/>
      <c r="HBL358" s="46"/>
      <c r="HBM358" s="46"/>
      <c r="HBN358" s="46"/>
      <c r="HBO358" s="46"/>
      <c r="HBP358" s="46"/>
      <c r="HBQ358" s="46"/>
      <c r="HBR358" s="46"/>
      <c r="HBS358" s="46"/>
      <c r="HBT358" s="46"/>
      <c r="HBU358" s="46"/>
      <c r="HBV358" s="46"/>
      <c r="HBW358" s="46"/>
      <c r="HBX358" s="46"/>
      <c r="HBY358" s="46"/>
      <c r="HBZ358" s="46"/>
      <c r="HCA358" s="46"/>
      <c r="HCB358" s="46"/>
      <c r="HCC358" s="46"/>
      <c r="HCD358" s="46"/>
      <c r="HCE358" s="46"/>
      <c r="HCF358" s="46"/>
      <c r="HCG358" s="46"/>
      <c r="HCH358" s="46"/>
      <c r="HCI358" s="46"/>
      <c r="HCJ358" s="46"/>
      <c r="HCK358" s="46"/>
      <c r="HCL358" s="46"/>
      <c r="HCM358" s="46"/>
      <c r="HCN358" s="46"/>
      <c r="HCO358" s="46"/>
      <c r="HCP358" s="46"/>
      <c r="HCQ358" s="46"/>
      <c r="HCR358" s="46"/>
      <c r="HCS358" s="46"/>
      <c r="HCT358" s="46"/>
      <c r="HCU358" s="46"/>
      <c r="HCV358" s="46"/>
      <c r="HCW358" s="46"/>
      <c r="HCX358" s="46"/>
      <c r="HCY358" s="46"/>
      <c r="HCZ358" s="46"/>
      <c r="HDA358" s="46"/>
      <c r="HDB358" s="46"/>
      <c r="HDC358" s="46"/>
      <c r="HDD358" s="46"/>
      <c r="HDE358" s="46"/>
      <c r="HDF358" s="46"/>
      <c r="HDG358" s="46"/>
      <c r="HDH358" s="46"/>
      <c r="HDI358" s="46"/>
      <c r="HDJ358" s="46"/>
      <c r="HDK358" s="46"/>
      <c r="HDL358" s="46"/>
      <c r="HDM358" s="46"/>
      <c r="HDN358" s="46"/>
      <c r="HDO358" s="46"/>
      <c r="HDP358" s="46"/>
      <c r="HDQ358" s="46"/>
      <c r="HDR358" s="46"/>
      <c r="HDS358" s="46"/>
      <c r="HDT358" s="46"/>
      <c r="HDU358" s="46"/>
      <c r="HDV358" s="46"/>
      <c r="HDW358" s="46"/>
      <c r="HDX358" s="46"/>
      <c r="HDY358" s="46"/>
      <c r="HDZ358" s="46"/>
      <c r="HEA358" s="46"/>
      <c r="HEB358" s="46"/>
      <c r="HEC358" s="46"/>
      <c r="HED358" s="46"/>
      <c r="HEE358" s="46"/>
      <c r="HEF358" s="46"/>
      <c r="HEG358" s="46"/>
      <c r="HEH358" s="46"/>
      <c r="HEI358" s="46"/>
      <c r="HEJ358" s="46"/>
      <c r="HEK358" s="46"/>
      <c r="HEL358" s="46"/>
      <c r="HEM358" s="46"/>
      <c r="HEN358" s="46"/>
      <c r="HEO358" s="46"/>
      <c r="HEP358" s="46"/>
      <c r="HEQ358" s="46"/>
      <c r="HER358" s="46"/>
      <c r="HES358" s="46"/>
      <c r="HET358" s="46"/>
      <c r="HEU358" s="46"/>
      <c r="HEV358" s="46"/>
      <c r="HEW358" s="46"/>
      <c r="HEX358" s="46"/>
      <c r="HEY358" s="46"/>
      <c r="HEZ358" s="46"/>
      <c r="HFA358" s="46"/>
      <c r="HFB358" s="46"/>
      <c r="HFC358" s="46"/>
      <c r="HFD358" s="46"/>
      <c r="HFE358" s="46"/>
      <c r="HFF358" s="46"/>
      <c r="HFG358" s="46"/>
      <c r="HFH358" s="46"/>
      <c r="HFI358" s="46"/>
      <c r="HFJ358" s="46"/>
      <c r="HFK358" s="46"/>
      <c r="HFL358" s="46"/>
      <c r="HFM358" s="46"/>
      <c r="HFN358" s="46"/>
      <c r="HFO358" s="46"/>
      <c r="HFP358" s="46"/>
      <c r="HFQ358" s="46"/>
      <c r="HFR358" s="46"/>
      <c r="HFS358" s="46"/>
      <c r="HFT358" s="46"/>
      <c r="HFU358" s="46"/>
      <c r="HFV358" s="46"/>
      <c r="HFW358" s="46"/>
      <c r="HFX358" s="46"/>
      <c r="HFY358" s="46"/>
      <c r="HFZ358" s="46"/>
      <c r="HGA358" s="46"/>
      <c r="HGB358" s="46"/>
      <c r="HGC358" s="46"/>
      <c r="HGD358" s="46"/>
      <c r="HGE358" s="46"/>
      <c r="HGF358" s="46"/>
      <c r="HGG358" s="46"/>
      <c r="HGH358" s="46"/>
      <c r="HGI358" s="46"/>
      <c r="HGJ358" s="46"/>
      <c r="HGK358" s="46"/>
      <c r="HGL358" s="46"/>
      <c r="HGM358" s="46"/>
      <c r="HGN358" s="46"/>
      <c r="HGO358" s="46"/>
      <c r="HGP358" s="46"/>
      <c r="HGQ358" s="46"/>
      <c r="HGR358" s="46"/>
      <c r="HGS358" s="46"/>
      <c r="HGT358" s="46"/>
      <c r="HGU358" s="46"/>
      <c r="HGV358" s="46"/>
      <c r="HGW358" s="46"/>
      <c r="HGX358" s="46"/>
      <c r="HGY358" s="46"/>
      <c r="HGZ358" s="46"/>
      <c r="HHA358" s="46"/>
      <c r="HHB358" s="46"/>
      <c r="HHC358" s="46"/>
      <c r="HHD358" s="46"/>
      <c r="HHE358" s="46"/>
      <c r="HHF358" s="46"/>
      <c r="HHG358" s="46"/>
      <c r="HHH358" s="46"/>
      <c r="HHI358" s="46"/>
      <c r="HHJ358" s="46"/>
      <c r="HHK358" s="46"/>
      <c r="HHL358" s="46"/>
      <c r="HHM358" s="46"/>
      <c r="HHN358" s="46"/>
      <c r="HHO358" s="46"/>
      <c r="HHP358" s="46"/>
      <c r="HHQ358" s="46"/>
      <c r="HHR358" s="46"/>
      <c r="HHS358" s="46"/>
      <c r="HHT358" s="46"/>
      <c r="HHU358" s="46"/>
      <c r="HHV358" s="46"/>
      <c r="HHW358" s="46"/>
      <c r="HHX358" s="46"/>
      <c r="HHY358" s="46"/>
      <c r="HHZ358" s="46"/>
      <c r="HIA358" s="46"/>
      <c r="HIB358" s="46"/>
      <c r="HIC358" s="46"/>
      <c r="HID358" s="46"/>
      <c r="HIE358" s="46"/>
      <c r="HIF358" s="46"/>
      <c r="HIG358" s="46"/>
      <c r="HIH358" s="46"/>
      <c r="HII358" s="46"/>
      <c r="HIJ358" s="46"/>
      <c r="HIK358" s="46"/>
      <c r="HIL358" s="46"/>
      <c r="HIM358" s="46"/>
      <c r="HIN358" s="46"/>
      <c r="HIO358" s="46"/>
      <c r="HIP358" s="46"/>
      <c r="HIQ358" s="46"/>
      <c r="HIR358" s="46"/>
      <c r="HIS358" s="46"/>
      <c r="HIT358" s="46"/>
      <c r="HIU358" s="46"/>
      <c r="HIV358" s="46"/>
      <c r="HIW358" s="46"/>
      <c r="HIX358" s="46"/>
      <c r="HIY358" s="46"/>
      <c r="HIZ358" s="46"/>
      <c r="HJA358" s="46"/>
      <c r="HJB358" s="46"/>
      <c r="HJC358" s="46"/>
      <c r="HJD358" s="46"/>
      <c r="HJE358" s="46"/>
      <c r="HJF358" s="46"/>
      <c r="HJG358" s="46"/>
      <c r="HJH358" s="46"/>
      <c r="HJI358" s="46"/>
      <c r="HJJ358" s="46"/>
      <c r="HJK358" s="46"/>
      <c r="HJL358" s="46"/>
      <c r="HJM358" s="46"/>
      <c r="HJN358" s="46"/>
      <c r="HJO358" s="46"/>
      <c r="HJP358" s="46"/>
      <c r="HJQ358" s="46"/>
      <c r="HJR358" s="46"/>
      <c r="HJS358" s="46"/>
      <c r="HJT358" s="46"/>
      <c r="HJU358" s="46"/>
      <c r="HJV358" s="46"/>
      <c r="HJW358" s="46"/>
      <c r="HJX358" s="46"/>
      <c r="HJY358" s="46"/>
      <c r="HJZ358" s="46"/>
      <c r="HKA358" s="46"/>
      <c r="HKB358" s="46"/>
      <c r="HKC358" s="46"/>
      <c r="HKD358" s="46"/>
      <c r="HKE358" s="46"/>
      <c r="HKF358" s="46"/>
      <c r="HKG358" s="46"/>
      <c r="HKH358" s="46"/>
      <c r="HKI358" s="46"/>
      <c r="HKJ358" s="46"/>
      <c r="HKK358" s="46"/>
      <c r="HKL358" s="46"/>
      <c r="HKM358" s="46"/>
      <c r="HKN358" s="46"/>
      <c r="HKO358" s="46"/>
      <c r="HKP358" s="46"/>
      <c r="HKQ358" s="46"/>
      <c r="HKR358" s="46"/>
      <c r="HKS358" s="46"/>
      <c r="HKT358" s="46"/>
      <c r="HKU358" s="46"/>
      <c r="HKV358" s="46"/>
      <c r="HKW358" s="46"/>
      <c r="HKX358" s="46"/>
      <c r="HKY358" s="46"/>
      <c r="HKZ358" s="46"/>
      <c r="HLA358" s="46"/>
      <c r="HLB358" s="46"/>
      <c r="HLC358" s="46"/>
      <c r="HLD358" s="46"/>
      <c r="HLE358" s="46"/>
      <c r="HLF358" s="46"/>
      <c r="HLG358" s="46"/>
      <c r="HLH358" s="46"/>
      <c r="HLI358" s="46"/>
      <c r="HLJ358" s="46"/>
      <c r="HLK358" s="46"/>
      <c r="HLL358" s="46"/>
      <c r="HLM358" s="46"/>
      <c r="HLN358" s="46"/>
      <c r="HLO358" s="46"/>
      <c r="HLP358" s="46"/>
      <c r="HLQ358" s="46"/>
      <c r="HLR358" s="46"/>
      <c r="HLS358" s="46"/>
      <c r="HLT358" s="46"/>
      <c r="HLU358" s="46"/>
      <c r="HLV358" s="46"/>
      <c r="HLW358" s="46"/>
      <c r="HLX358" s="46"/>
      <c r="HLY358" s="46"/>
      <c r="HLZ358" s="46"/>
      <c r="HMA358" s="46"/>
      <c r="HMB358" s="46"/>
      <c r="HMC358" s="46"/>
      <c r="HMD358" s="46"/>
      <c r="HME358" s="46"/>
      <c r="HMF358" s="46"/>
      <c r="HMG358" s="46"/>
      <c r="HMH358" s="46"/>
      <c r="HMI358" s="46"/>
      <c r="HMJ358" s="46"/>
      <c r="HMK358" s="46"/>
      <c r="HML358" s="46"/>
      <c r="HMM358" s="46"/>
      <c r="HMN358" s="46"/>
      <c r="HMO358" s="46"/>
      <c r="HMP358" s="46"/>
      <c r="HMQ358" s="46"/>
      <c r="HMR358" s="46"/>
      <c r="HMS358" s="46"/>
      <c r="HMT358" s="46"/>
      <c r="HMU358" s="46"/>
      <c r="HMV358" s="46"/>
      <c r="HMW358" s="46"/>
      <c r="HMX358" s="46"/>
      <c r="HMY358" s="46"/>
      <c r="HMZ358" s="46"/>
      <c r="HNA358" s="46"/>
      <c r="HNB358" s="46"/>
      <c r="HNC358" s="46"/>
      <c r="HND358" s="46"/>
      <c r="HNE358" s="46"/>
      <c r="HNF358" s="46"/>
      <c r="HNG358" s="46"/>
      <c r="HNH358" s="46"/>
      <c r="HNI358" s="46"/>
      <c r="HNJ358" s="46"/>
      <c r="HNK358" s="46"/>
      <c r="HNL358" s="46"/>
      <c r="HNM358" s="46"/>
      <c r="HNN358" s="46"/>
      <c r="HNO358" s="46"/>
      <c r="HNP358" s="46"/>
      <c r="HNQ358" s="46"/>
      <c r="HNR358" s="46"/>
      <c r="HNS358" s="46"/>
      <c r="HNT358" s="46"/>
      <c r="HNU358" s="46"/>
      <c r="HNV358" s="46"/>
      <c r="HNW358" s="46"/>
      <c r="HNX358" s="46"/>
      <c r="HNY358" s="46"/>
      <c r="HNZ358" s="46"/>
      <c r="HOA358" s="46"/>
      <c r="HOB358" s="46"/>
      <c r="HOC358" s="46"/>
      <c r="HOD358" s="46"/>
      <c r="HOE358" s="46"/>
      <c r="HOF358" s="46"/>
      <c r="HOG358" s="46"/>
      <c r="HOH358" s="46"/>
      <c r="HOI358" s="46"/>
      <c r="HOJ358" s="46"/>
      <c r="HOK358" s="46"/>
      <c r="HOL358" s="46"/>
      <c r="HOM358" s="46"/>
      <c r="HON358" s="46"/>
      <c r="HOO358" s="46"/>
      <c r="HOP358" s="46"/>
      <c r="HOQ358" s="46"/>
      <c r="HOR358" s="46"/>
      <c r="HOS358" s="46"/>
      <c r="HOT358" s="46"/>
      <c r="HOU358" s="46"/>
      <c r="HOV358" s="46"/>
      <c r="HOW358" s="46"/>
      <c r="HOX358" s="46"/>
      <c r="HOY358" s="46"/>
      <c r="HOZ358" s="46"/>
      <c r="HPA358" s="46"/>
      <c r="HPB358" s="46"/>
      <c r="HPC358" s="46"/>
      <c r="HPD358" s="46"/>
      <c r="HPE358" s="46"/>
      <c r="HPF358" s="46"/>
      <c r="HPG358" s="46"/>
      <c r="HPH358" s="46"/>
      <c r="HPI358" s="46"/>
      <c r="HPJ358" s="46"/>
      <c r="HPK358" s="46"/>
      <c r="HPL358" s="46"/>
      <c r="HPM358" s="46"/>
      <c r="HPN358" s="46"/>
      <c r="HPO358" s="46"/>
      <c r="HPP358" s="46"/>
      <c r="HPQ358" s="46"/>
      <c r="HPR358" s="46"/>
      <c r="HPS358" s="46"/>
      <c r="HPT358" s="46"/>
      <c r="HPU358" s="46"/>
      <c r="HPV358" s="46"/>
      <c r="HPW358" s="46"/>
      <c r="HPX358" s="46"/>
      <c r="HPY358" s="46"/>
      <c r="HPZ358" s="46"/>
      <c r="HQA358" s="46"/>
      <c r="HQB358" s="46"/>
      <c r="HQC358" s="46"/>
      <c r="HQD358" s="46"/>
      <c r="HQE358" s="46"/>
      <c r="HQF358" s="46"/>
      <c r="HQG358" s="46"/>
      <c r="HQH358" s="46"/>
      <c r="HQI358" s="46"/>
      <c r="HQJ358" s="46"/>
      <c r="HQK358" s="46"/>
      <c r="HQL358" s="46"/>
      <c r="HQM358" s="46"/>
      <c r="HQN358" s="46"/>
      <c r="HQO358" s="46"/>
      <c r="HQP358" s="46"/>
      <c r="HQQ358" s="46"/>
      <c r="HQR358" s="46"/>
      <c r="HQS358" s="46"/>
      <c r="HQT358" s="46"/>
      <c r="HQU358" s="46"/>
      <c r="HQV358" s="46"/>
      <c r="HQW358" s="46"/>
      <c r="HQX358" s="46"/>
      <c r="HQY358" s="46"/>
      <c r="HQZ358" s="46"/>
      <c r="HRA358" s="46"/>
      <c r="HRB358" s="46"/>
      <c r="HRC358" s="46"/>
      <c r="HRD358" s="46"/>
      <c r="HRE358" s="46"/>
      <c r="HRF358" s="46"/>
      <c r="HRG358" s="46"/>
      <c r="HRH358" s="46"/>
      <c r="HRI358" s="46"/>
      <c r="HRJ358" s="46"/>
      <c r="HRK358" s="46"/>
      <c r="HRL358" s="46"/>
      <c r="HRM358" s="46"/>
      <c r="HRN358" s="46"/>
      <c r="HRO358" s="46"/>
      <c r="HRP358" s="46"/>
      <c r="HRQ358" s="46"/>
      <c r="HRR358" s="46"/>
      <c r="HRS358" s="46"/>
      <c r="HRT358" s="46"/>
      <c r="HRU358" s="46"/>
      <c r="HRV358" s="46"/>
      <c r="HRW358" s="46"/>
      <c r="HRX358" s="46"/>
      <c r="HRY358" s="46"/>
      <c r="HRZ358" s="46"/>
      <c r="HSA358" s="46"/>
      <c r="HSB358" s="46"/>
      <c r="HSC358" s="46"/>
      <c r="HSD358" s="46"/>
      <c r="HSE358" s="46"/>
      <c r="HSF358" s="46"/>
      <c r="HSG358" s="46"/>
      <c r="HSH358" s="46"/>
      <c r="HSI358" s="46"/>
      <c r="HSJ358" s="46"/>
      <c r="HSK358" s="46"/>
      <c r="HSL358" s="46"/>
      <c r="HSM358" s="46"/>
      <c r="HSN358" s="46"/>
      <c r="HSO358" s="46"/>
      <c r="HSP358" s="46"/>
      <c r="HSQ358" s="46"/>
      <c r="HSR358" s="46"/>
      <c r="HSS358" s="46"/>
      <c r="HST358" s="46"/>
      <c r="HSU358" s="46"/>
      <c r="HSV358" s="46"/>
      <c r="HSW358" s="46"/>
      <c r="HSX358" s="46"/>
      <c r="HSY358" s="46"/>
      <c r="HSZ358" s="46"/>
      <c r="HTA358" s="46"/>
      <c r="HTB358" s="46"/>
      <c r="HTC358" s="46"/>
      <c r="HTD358" s="46"/>
      <c r="HTE358" s="46"/>
      <c r="HTF358" s="46"/>
      <c r="HTG358" s="46"/>
      <c r="HTH358" s="46"/>
      <c r="HTI358" s="46"/>
      <c r="HTJ358" s="46"/>
      <c r="HTK358" s="46"/>
      <c r="HTL358" s="46"/>
      <c r="HTM358" s="46"/>
      <c r="HTN358" s="46"/>
      <c r="HTO358" s="46"/>
      <c r="HTP358" s="46"/>
      <c r="HTQ358" s="46"/>
      <c r="HTR358" s="46"/>
      <c r="HTS358" s="46"/>
      <c r="HTT358" s="46"/>
      <c r="HTU358" s="46"/>
      <c r="HTV358" s="46"/>
      <c r="HTW358" s="46"/>
      <c r="HTX358" s="46"/>
      <c r="HTY358" s="46"/>
      <c r="HTZ358" s="46"/>
      <c r="HUA358" s="46"/>
      <c r="HUB358" s="46"/>
      <c r="HUC358" s="46"/>
      <c r="HUD358" s="46"/>
      <c r="HUE358" s="46"/>
      <c r="HUF358" s="46"/>
      <c r="HUG358" s="46"/>
      <c r="HUH358" s="46"/>
      <c r="HUI358" s="46"/>
      <c r="HUJ358" s="46"/>
      <c r="HUK358" s="46"/>
      <c r="HUL358" s="46"/>
      <c r="HUM358" s="46"/>
      <c r="HUN358" s="46"/>
      <c r="HUO358" s="46"/>
      <c r="HUP358" s="46"/>
      <c r="HUQ358" s="46"/>
      <c r="HUR358" s="46"/>
      <c r="HUS358" s="46"/>
      <c r="HUT358" s="46"/>
      <c r="HUU358" s="46"/>
      <c r="HUV358" s="46"/>
      <c r="HUW358" s="46"/>
      <c r="HUX358" s="46"/>
      <c r="HUY358" s="46"/>
      <c r="HUZ358" s="46"/>
      <c r="HVA358" s="46"/>
      <c r="HVB358" s="46"/>
      <c r="HVC358" s="46"/>
      <c r="HVD358" s="46"/>
      <c r="HVE358" s="46"/>
      <c r="HVF358" s="46"/>
      <c r="HVG358" s="46"/>
      <c r="HVH358" s="46"/>
      <c r="HVI358" s="46"/>
      <c r="HVJ358" s="46"/>
      <c r="HVK358" s="46"/>
      <c r="HVL358" s="46"/>
      <c r="HVM358" s="46"/>
      <c r="HVN358" s="46"/>
      <c r="HVO358" s="46"/>
      <c r="HVP358" s="46"/>
      <c r="HVQ358" s="46"/>
      <c r="HVR358" s="46"/>
      <c r="HVS358" s="46"/>
      <c r="HVT358" s="46"/>
      <c r="HVU358" s="46"/>
      <c r="HVV358" s="46"/>
      <c r="HVW358" s="46"/>
      <c r="HVX358" s="46"/>
      <c r="HVY358" s="46"/>
      <c r="HVZ358" s="46"/>
      <c r="HWA358" s="46"/>
      <c r="HWB358" s="46"/>
      <c r="HWC358" s="46"/>
      <c r="HWD358" s="46"/>
      <c r="HWE358" s="46"/>
      <c r="HWF358" s="46"/>
      <c r="HWG358" s="46"/>
      <c r="HWH358" s="46"/>
      <c r="HWI358" s="46"/>
      <c r="HWJ358" s="46"/>
      <c r="HWK358" s="46"/>
      <c r="HWL358" s="46"/>
      <c r="HWM358" s="46"/>
      <c r="HWN358" s="46"/>
      <c r="HWO358" s="46"/>
      <c r="HWP358" s="46"/>
      <c r="HWQ358" s="46"/>
      <c r="HWR358" s="46"/>
      <c r="HWS358" s="46"/>
      <c r="HWT358" s="46"/>
      <c r="HWU358" s="46"/>
      <c r="HWV358" s="46"/>
      <c r="HWW358" s="46"/>
      <c r="HWX358" s="46"/>
      <c r="HWY358" s="46"/>
      <c r="HWZ358" s="46"/>
      <c r="HXA358" s="46"/>
      <c r="HXB358" s="46"/>
      <c r="HXC358" s="46"/>
      <c r="HXD358" s="46"/>
      <c r="HXE358" s="46"/>
      <c r="HXF358" s="46"/>
      <c r="HXG358" s="46"/>
      <c r="HXH358" s="46"/>
      <c r="HXI358" s="46"/>
      <c r="HXJ358" s="46"/>
      <c r="HXK358" s="46"/>
      <c r="HXL358" s="46"/>
      <c r="HXM358" s="46"/>
      <c r="HXN358" s="46"/>
      <c r="HXO358" s="46"/>
      <c r="HXP358" s="46"/>
      <c r="HXQ358" s="46"/>
      <c r="HXR358" s="46"/>
      <c r="HXS358" s="46"/>
      <c r="HXT358" s="46"/>
      <c r="HXU358" s="46"/>
      <c r="HXV358" s="46"/>
      <c r="HXW358" s="46"/>
      <c r="HXX358" s="46"/>
      <c r="HXY358" s="46"/>
      <c r="HXZ358" s="46"/>
      <c r="HYA358" s="46"/>
      <c r="HYB358" s="46"/>
      <c r="HYC358" s="46"/>
      <c r="HYD358" s="46"/>
      <c r="HYE358" s="46"/>
      <c r="HYF358" s="46"/>
      <c r="HYG358" s="46"/>
      <c r="HYH358" s="46"/>
      <c r="HYI358" s="46"/>
      <c r="HYJ358" s="46"/>
      <c r="HYK358" s="46"/>
      <c r="HYL358" s="46"/>
      <c r="HYM358" s="46"/>
      <c r="HYN358" s="46"/>
      <c r="HYO358" s="46"/>
      <c r="HYP358" s="46"/>
      <c r="HYQ358" s="46"/>
      <c r="HYR358" s="46"/>
      <c r="HYS358" s="46"/>
      <c r="HYT358" s="46"/>
      <c r="HYU358" s="46"/>
      <c r="HYV358" s="46"/>
      <c r="HYW358" s="46"/>
      <c r="HYX358" s="46"/>
      <c r="HYY358" s="46"/>
      <c r="HYZ358" s="46"/>
      <c r="HZA358" s="46"/>
      <c r="HZB358" s="46"/>
      <c r="HZC358" s="46"/>
      <c r="HZD358" s="46"/>
      <c r="HZE358" s="46"/>
      <c r="HZF358" s="46"/>
      <c r="HZG358" s="46"/>
      <c r="HZH358" s="46"/>
      <c r="HZI358" s="46"/>
      <c r="HZJ358" s="46"/>
      <c r="HZK358" s="46"/>
      <c r="HZL358" s="46"/>
      <c r="HZM358" s="46"/>
      <c r="HZN358" s="46"/>
      <c r="HZO358" s="46"/>
      <c r="HZP358" s="46"/>
      <c r="HZQ358" s="46"/>
      <c r="HZR358" s="46"/>
      <c r="HZS358" s="46"/>
      <c r="HZT358" s="46"/>
      <c r="HZU358" s="46"/>
      <c r="HZV358" s="46"/>
      <c r="HZW358" s="46"/>
      <c r="HZX358" s="46"/>
      <c r="HZY358" s="46"/>
      <c r="HZZ358" s="46"/>
      <c r="IAA358" s="46"/>
      <c r="IAB358" s="46"/>
      <c r="IAC358" s="46"/>
      <c r="IAD358" s="46"/>
      <c r="IAE358" s="46"/>
      <c r="IAF358" s="46"/>
      <c r="IAG358" s="46"/>
      <c r="IAH358" s="46"/>
      <c r="IAI358" s="46"/>
      <c r="IAJ358" s="46"/>
      <c r="IAK358" s="46"/>
      <c r="IAL358" s="46"/>
      <c r="IAM358" s="46"/>
      <c r="IAN358" s="46"/>
      <c r="IAO358" s="46"/>
      <c r="IAP358" s="46"/>
      <c r="IAQ358" s="46"/>
      <c r="IAR358" s="46"/>
      <c r="IAS358" s="46"/>
      <c r="IAT358" s="46"/>
      <c r="IAU358" s="46"/>
      <c r="IAV358" s="46"/>
      <c r="IAW358" s="46"/>
      <c r="IAX358" s="46"/>
      <c r="IAY358" s="46"/>
      <c r="IAZ358" s="46"/>
      <c r="IBA358" s="46"/>
      <c r="IBB358" s="46"/>
      <c r="IBC358" s="46"/>
      <c r="IBD358" s="46"/>
      <c r="IBE358" s="46"/>
      <c r="IBF358" s="46"/>
      <c r="IBG358" s="46"/>
      <c r="IBH358" s="46"/>
      <c r="IBI358" s="46"/>
      <c r="IBJ358" s="46"/>
      <c r="IBK358" s="46"/>
      <c r="IBL358" s="46"/>
      <c r="IBM358" s="46"/>
      <c r="IBN358" s="46"/>
      <c r="IBO358" s="46"/>
      <c r="IBP358" s="46"/>
      <c r="IBQ358" s="46"/>
      <c r="IBR358" s="46"/>
      <c r="IBS358" s="46"/>
      <c r="IBT358" s="46"/>
      <c r="IBU358" s="46"/>
      <c r="IBV358" s="46"/>
      <c r="IBW358" s="46"/>
      <c r="IBX358" s="46"/>
      <c r="IBY358" s="46"/>
      <c r="IBZ358" s="46"/>
      <c r="ICA358" s="46"/>
      <c r="ICB358" s="46"/>
      <c r="ICC358" s="46"/>
      <c r="ICD358" s="46"/>
      <c r="ICE358" s="46"/>
      <c r="ICF358" s="46"/>
      <c r="ICG358" s="46"/>
      <c r="ICH358" s="46"/>
      <c r="ICI358" s="46"/>
      <c r="ICJ358" s="46"/>
      <c r="ICK358" s="46"/>
      <c r="ICL358" s="46"/>
      <c r="ICM358" s="46"/>
      <c r="ICN358" s="46"/>
      <c r="ICO358" s="46"/>
      <c r="ICP358" s="46"/>
      <c r="ICQ358" s="46"/>
      <c r="ICR358" s="46"/>
      <c r="ICS358" s="46"/>
      <c r="ICT358" s="46"/>
      <c r="ICU358" s="46"/>
      <c r="ICV358" s="46"/>
      <c r="ICW358" s="46"/>
      <c r="ICX358" s="46"/>
      <c r="ICY358" s="46"/>
      <c r="ICZ358" s="46"/>
      <c r="IDA358" s="46"/>
      <c r="IDB358" s="46"/>
      <c r="IDC358" s="46"/>
      <c r="IDD358" s="46"/>
      <c r="IDE358" s="46"/>
      <c r="IDF358" s="46"/>
      <c r="IDG358" s="46"/>
      <c r="IDH358" s="46"/>
      <c r="IDI358" s="46"/>
      <c r="IDJ358" s="46"/>
      <c r="IDK358" s="46"/>
      <c r="IDL358" s="46"/>
      <c r="IDM358" s="46"/>
      <c r="IDN358" s="46"/>
      <c r="IDO358" s="46"/>
      <c r="IDP358" s="46"/>
      <c r="IDQ358" s="46"/>
      <c r="IDR358" s="46"/>
      <c r="IDS358" s="46"/>
      <c r="IDT358" s="46"/>
      <c r="IDU358" s="46"/>
      <c r="IDV358" s="46"/>
      <c r="IDW358" s="46"/>
      <c r="IDX358" s="46"/>
      <c r="IDY358" s="46"/>
      <c r="IDZ358" s="46"/>
      <c r="IEA358" s="46"/>
      <c r="IEB358" s="46"/>
      <c r="IEC358" s="46"/>
      <c r="IED358" s="46"/>
      <c r="IEE358" s="46"/>
      <c r="IEF358" s="46"/>
      <c r="IEG358" s="46"/>
      <c r="IEH358" s="46"/>
      <c r="IEI358" s="46"/>
      <c r="IEJ358" s="46"/>
      <c r="IEK358" s="46"/>
      <c r="IEL358" s="46"/>
      <c r="IEM358" s="46"/>
      <c r="IEN358" s="46"/>
      <c r="IEO358" s="46"/>
      <c r="IEP358" s="46"/>
      <c r="IEQ358" s="46"/>
      <c r="IER358" s="46"/>
      <c r="IES358" s="46"/>
      <c r="IET358" s="46"/>
      <c r="IEU358" s="46"/>
      <c r="IEV358" s="46"/>
      <c r="IEW358" s="46"/>
      <c r="IEX358" s="46"/>
      <c r="IEY358" s="46"/>
      <c r="IEZ358" s="46"/>
      <c r="IFA358" s="46"/>
      <c r="IFB358" s="46"/>
      <c r="IFC358" s="46"/>
      <c r="IFD358" s="46"/>
      <c r="IFE358" s="46"/>
      <c r="IFF358" s="46"/>
      <c r="IFG358" s="46"/>
      <c r="IFH358" s="46"/>
      <c r="IFI358" s="46"/>
      <c r="IFJ358" s="46"/>
      <c r="IFK358" s="46"/>
      <c r="IFL358" s="46"/>
      <c r="IFM358" s="46"/>
      <c r="IFN358" s="46"/>
      <c r="IFO358" s="46"/>
      <c r="IFP358" s="46"/>
      <c r="IFQ358" s="46"/>
      <c r="IFR358" s="46"/>
      <c r="IFS358" s="46"/>
      <c r="IFT358" s="46"/>
      <c r="IFU358" s="46"/>
      <c r="IFV358" s="46"/>
      <c r="IFW358" s="46"/>
      <c r="IFX358" s="46"/>
      <c r="IFY358" s="46"/>
      <c r="IFZ358" s="46"/>
      <c r="IGA358" s="46"/>
      <c r="IGB358" s="46"/>
      <c r="IGC358" s="46"/>
      <c r="IGD358" s="46"/>
      <c r="IGE358" s="46"/>
      <c r="IGF358" s="46"/>
      <c r="IGG358" s="46"/>
      <c r="IGH358" s="46"/>
      <c r="IGI358" s="46"/>
      <c r="IGJ358" s="46"/>
      <c r="IGK358" s="46"/>
      <c r="IGL358" s="46"/>
      <c r="IGM358" s="46"/>
      <c r="IGN358" s="46"/>
      <c r="IGO358" s="46"/>
      <c r="IGP358" s="46"/>
      <c r="IGQ358" s="46"/>
      <c r="IGR358" s="46"/>
      <c r="IGS358" s="46"/>
      <c r="IGT358" s="46"/>
      <c r="IGU358" s="46"/>
      <c r="IGV358" s="46"/>
      <c r="IGW358" s="46"/>
      <c r="IGX358" s="46"/>
      <c r="IGY358" s="46"/>
      <c r="IGZ358" s="46"/>
      <c r="IHA358" s="46"/>
      <c r="IHB358" s="46"/>
      <c r="IHC358" s="46"/>
      <c r="IHD358" s="46"/>
      <c r="IHE358" s="46"/>
      <c r="IHF358" s="46"/>
      <c r="IHG358" s="46"/>
      <c r="IHH358" s="46"/>
      <c r="IHI358" s="46"/>
      <c r="IHJ358" s="46"/>
      <c r="IHK358" s="46"/>
      <c r="IHL358" s="46"/>
      <c r="IHM358" s="46"/>
      <c r="IHN358" s="46"/>
      <c r="IHO358" s="46"/>
      <c r="IHP358" s="46"/>
      <c r="IHQ358" s="46"/>
      <c r="IHR358" s="46"/>
      <c r="IHS358" s="46"/>
      <c r="IHT358" s="46"/>
      <c r="IHU358" s="46"/>
      <c r="IHV358" s="46"/>
      <c r="IHW358" s="46"/>
      <c r="IHX358" s="46"/>
      <c r="IHY358" s="46"/>
      <c r="IHZ358" s="46"/>
      <c r="IIA358" s="46"/>
      <c r="IIB358" s="46"/>
      <c r="IIC358" s="46"/>
      <c r="IID358" s="46"/>
      <c r="IIE358" s="46"/>
      <c r="IIF358" s="46"/>
      <c r="IIG358" s="46"/>
      <c r="IIH358" s="46"/>
      <c r="III358" s="46"/>
      <c r="IIJ358" s="46"/>
      <c r="IIK358" s="46"/>
      <c r="IIL358" s="46"/>
      <c r="IIM358" s="46"/>
      <c r="IIN358" s="46"/>
      <c r="IIO358" s="46"/>
      <c r="IIP358" s="46"/>
      <c r="IIQ358" s="46"/>
      <c r="IIR358" s="46"/>
      <c r="IIS358" s="46"/>
      <c r="IIT358" s="46"/>
      <c r="IIU358" s="46"/>
      <c r="IIV358" s="46"/>
      <c r="IIW358" s="46"/>
      <c r="IIX358" s="46"/>
      <c r="IIY358" s="46"/>
      <c r="IIZ358" s="46"/>
      <c r="IJA358" s="46"/>
      <c r="IJB358" s="46"/>
      <c r="IJC358" s="46"/>
      <c r="IJD358" s="46"/>
      <c r="IJE358" s="46"/>
      <c r="IJF358" s="46"/>
      <c r="IJG358" s="46"/>
      <c r="IJH358" s="46"/>
      <c r="IJI358" s="46"/>
      <c r="IJJ358" s="46"/>
      <c r="IJK358" s="46"/>
      <c r="IJL358" s="46"/>
      <c r="IJM358" s="46"/>
      <c r="IJN358" s="46"/>
      <c r="IJO358" s="46"/>
      <c r="IJP358" s="46"/>
      <c r="IJQ358" s="46"/>
      <c r="IJR358" s="46"/>
      <c r="IJS358" s="46"/>
      <c r="IJT358" s="46"/>
      <c r="IJU358" s="46"/>
      <c r="IJV358" s="46"/>
      <c r="IJW358" s="46"/>
      <c r="IJX358" s="46"/>
      <c r="IJY358" s="46"/>
      <c r="IJZ358" s="46"/>
      <c r="IKA358" s="46"/>
      <c r="IKB358" s="46"/>
      <c r="IKC358" s="46"/>
      <c r="IKD358" s="46"/>
      <c r="IKE358" s="46"/>
      <c r="IKF358" s="46"/>
      <c r="IKG358" s="46"/>
      <c r="IKH358" s="46"/>
      <c r="IKI358" s="46"/>
      <c r="IKJ358" s="46"/>
      <c r="IKK358" s="46"/>
      <c r="IKL358" s="46"/>
      <c r="IKM358" s="46"/>
      <c r="IKN358" s="46"/>
      <c r="IKO358" s="46"/>
      <c r="IKP358" s="46"/>
      <c r="IKQ358" s="46"/>
      <c r="IKR358" s="46"/>
      <c r="IKS358" s="46"/>
      <c r="IKT358" s="46"/>
      <c r="IKU358" s="46"/>
      <c r="IKV358" s="46"/>
      <c r="IKW358" s="46"/>
      <c r="IKX358" s="46"/>
      <c r="IKY358" s="46"/>
      <c r="IKZ358" s="46"/>
      <c r="ILA358" s="46"/>
      <c r="ILB358" s="46"/>
      <c r="ILC358" s="46"/>
      <c r="ILD358" s="46"/>
      <c r="ILE358" s="46"/>
      <c r="ILF358" s="46"/>
      <c r="ILG358" s="46"/>
      <c r="ILH358" s="46"/>
      <c r="ILI358" s="46"/>
      <c r="ILJ358" s="46"/>
      <c r="ILK358" s="46"/>
      <c r="ILL358" s="46"/>
      <c r="ILM358" s="46"/>
      <c r="ILN358" s="46"/>
      <c r="ILO358" s="46"/>
      <c r="ILP358" s="46"/>
      <c r="ILQ358" s="46"/>
      <c r="ILR358" s="46"/>
      <c r="ILS358" s="46"/>
      <c r="ILT358" s="46"/>
      <c r="ILU358" s="46"/>
      <c r="ILV358" s="46"/>
      <c r="ILW358" s="46"/>
      <c r="ILX358" s="46"/>
      <c r="ILY358" s="46"/>
      <c r="ILZ358" s="46"/>
      <c r="IMA358" s="46"/>
      <c r="IMB358" s="46"/>
      <c r="IMC358" s="46"/>
      <c r="IMD358" s="46"/>
      <c r="IME358" s="46"/>
      <c r="IMF358" s="46"/>
      <c r="IMG358" s="46"/>
      <c r="IMH358" s="46"/>
      <c r="IMI358" s="46"/>
      <c r="IMJ358" s="46"/>
      <c r="IMK358" s="46"/>
      <c r="IML358" s="46"/>
      <c r="IMM358" s="46"/>
      <c r="IMN358" s="46"/>
      <c r="IMO358" s="46"/>
      <c r="IMP358" s="46"/>
      <c r="IMQ358" s="46"/>
      <c r="IMR358" s="46"/>
      <c r="IMS358" s="46"/>
      <c r="IMT358" s="46"/>
      <c r="IMU358" s="46"/>
      <c r="IMV358" s="46"/>
      <c r="IMW358" s="46"/>
      <c r="IMX358" s="46"/>
      <c r="IMY358" s="46"/>
      <c r="IMZ358" s="46"/>
      <c r="INA358" s="46"/>
      <c r="INB358" s="46"/>
      <c r="INC358" s="46"/>
      <c r="IND358" s="46"/>
      <c r="INE358" s="46"/>
      <c r="INF358" s="46"/>
      <c r="ING358" s="46"/>
      <c r="INH358" s="46"/>
      <c r="INI358" s="46"/>
      <c r="INJ358" s="46"/>
      <c r="INK358" s="46"/>
      <c r="INL358" s="46"/>
      <c r="INM358" s="46"/>
      <c r="INN358" s="46"/>
      <c r="INO358" s="46"/>
      <c r="INP358" s="46"/>
      <c r="INQ358" s="46"/>
      <c r="INR358" s="46"/>
      <c r="INS358" s="46"/>
      <c r="INT358" s="46"/>
      <c r="INU358" s="46"/>
      <c r="INV358" s="46"/>
      <c r="INW358" s="46"/>
      <c r="INX358" s="46"/>
      <c r="INY358" s="46"/>
      <c r="INZ358" s="46"/>
      <c r="IOA358" s="46"/>
      <c r="IOB358" s="46"/>
      <c r="IOC358" s="46"/>
      <c r="IOD358" s="46"/>
      <c r="IOE358" s="46"/>
      <c r="IOF358" s="46"/>
      <c r="IOG358" s="46"/>
      <c r="IOH358" s="46"/>
      <c r="IOI358" s="46"/>
      <c r="IOJ358" s="46"/>
      <c r="IOK358" s="46"/>
      <c r="IOL358" s="46"/>
      <c r="IOM358" s="46"/>
      <c r="ION358" s="46"/>
      <c r="IOO358" s="46"/>
      <c r="IOP358" s="46"/>
      <c r="IOQ358" s="46"/>
      <c r="IOR358" s="46"/>
      <c r="IOS358" s="46"/>
      <c r="IOT358" s="46"/>
      <c r="IOU358" s="46"/>
      <c r="IOV358" s="46"/>
      <c r="IOW358" s="46"/>
      <c r="IOX358" s="46"/>
      <c r="IOY358" s="46"/>
      <c r="IOZ358" s="46"/>
      <c r="IPA358" s="46"/>
      <c r="IPB358" s="46"/>
      <c r="IPC358" s="46"/>
      <c r="IPD358" s="46"/>
      <c r="IPE358" s="46"/>
      <c r="IPF358" s="46"/>
      <c r="IPG358" s="46"/>
      <c r="IPH358" s="46"/>
      <c r="IPI358" s="46"/>
      <c r="IPJ358" s="46"/>
      <c r="IPK358" s="46"/>
      <c r="IPL358" s="46"/>
      <c r="IPM358" s="46"/>
      <c r="IPN358" s="46"/>
      <c r="IPO358" s="46"/>
      <c r="IPP358" s="46"/>
      <c r="IPQ358" s="46"/>
      <c r="IPR358" s="46"/>
      <c r="IPS358" s="46"/>
      <c r="IPT358" s="46"/>
      <c r="IPU358" s="46"/>
      <c r="IPV358" s="46"/>
      <c r="IPW358" s="46"/>
      <c r="IPX358" s="46"/>
      <c r="IPY358" s="46"/>
      <c r="IPZ358" s="46"/>
      <c r="IQA358" s="46"/>
      <c r="IQB358" s="46"/>
      <c r="IQC358" s="46"/>
      <c r="IQD358" s="46"/>
      <c r="IQE358" s="46"/>
      <c r="IQF358" s="46"/>
      <c r="IQG358" s="46"/>
      <c r="IQH358" s="46"/>
      <c r="IQI358" s="46"/>
      <c r="IQJ358" s="46"/>
      <c r="IQK358" s="46"/>
      <c r="IQL358" s="46"/>
      <c r="IQM358" s="46"/>
      <c r="IQN358" s="46"/>
      <c r="IQO358" s="46"/>
      <c r="IQP358" s="46"/>
      <c r="IQQ358" s="46"/>
      <c r="IQR358" s="46"/>
      <c r="IQS358" s="46"/>
      <c r="IQT358" s="46"/>
      <c r="IQU358" s="46"/>
      <c r="IQV358" s="46"/>
      <c r="IQW358" s="46"/>
      <c r="IQX358" s="46"/>
      <c r="IQY358" s="46"/>
      <c r="IQZ358" s="46"/>
      <c r="IRA358" s="46"/>
      <c r="IRB358" s="46"/>
      <c r="IRC358" s="46"/>
      <c r="IRD358" s="46"/>
      <c r="IRE358" s="46"/>
      <c r="IRF358" s="46"/>
      <c r="IRG358" s="46"/>
      <c r="IRH358" s="46"/>
      <c r="IRI358" s="46"/>
      <c r="IRJ358" s="46"/>
      <c r="IRK358" s="46"/>
      <c r="IRL358" s="46"/>
      <c r="IRM358" s="46"/>
      <c r="IRN358" s="46"/>
      <c r="IRO358" s="46"/>
      <c r="IRP358" s="46"/>
      <c r="IRQ358" s="46"/>
      <c r="IRR358" s="46"/>
      <c r="IRS358" s="46"/>
      <c r="IRT358" s="46"/>
      <c r="IRU358" s="46"/>
      <c r="IRV358" s="46"/>
      <c r="IRW358" s="46"/>
      <c r="IRX358" s="46"/>
      <c r="IRY358" s="46"/>
      <c r="IRZ358" s="46"/>
      <c r="ISA358" s="46"/>
      <c r="ISB358" s="46"/>
      <c r="ISC358" s="46"/>
      <c r="ISD358" s="46"/>
      <c r="ISE358" s="46"/>
      <c r="ISF358" s="46"/>
      <c r="ISG358" s="46"/>
      <c r="ISH358" s="46"/>
      <c r="ISI358" s="46"/>
      <c r="ISJ358" s="46"/>
      <c r="ISK358" s="46"/>
      <c r="ISL358" s="46"/>
      <c r="ISM358" s="46"/>
      <c r="ISN358" s="46"/>
      <c r="ISO358" s="46"/>
      <c r="ISP358" s="46"/>
      <c r="ISQ358" s="46"/>
      <c r="ISR358" s="46"/>
      <c r="ISS358" s="46"/>
      <c r="IST358" s="46"/>
      <c r="ISU358" s="46"/>
      <c r="ISV358" s="46"/>
      <c r="ISW358" s="46"/>
      <c r="ISX358" s="46"/>
      <c r="ISY358" s="46"/>
      <c r="ISZ358" s="46"/>
      <c r="ITA358" s="46"/>
      <c r="ITB358" s="46"/>
      <c r="ITC358" s="46"/>
      <c r="ITD358" s="46"/>
      <c r="ITE358" s="46"/>
      <c r="ITF358" s="46"/>
      <c r="ITG358" s="46"/>
      <c r="ITH358" s="46"/>
      <c r="ITI358" s="46"/>
      <c r="ITJ358" s="46"/>
      <c r="ITK358" s="46"/>
      <c r="ITL358" s="46"/>
      <c r="ITM358" s="46"/>
      <c r="ITN358" s="46"/>
      <c r="ITO358" s="46"/>
      <c r="ITP358" s="46"/>
      <c r="ITQ358" s="46"/>
      <c r="ITR358" s="46"/>
      <c r="ITS358" s="46"/>
      <c r="ITT358" s="46"/>
      <c r="ITU358" s="46"/>
      <c r="ITV358" s="46"/>
      <c r="ITW358" s="46"/>
      <c r="ITX358" s="46"/>
      <c r="ITY358" s="46"/>
      <c r="ITZ358" s="46"/>
      <c r="IUA358" s="46"/>
      <c r="IUB358" s="46"/>
      <c r="IUC358" s="46"/>
      <c r="IUD358" s="46"/>
      <c r="IUE358" s="46"/>
      <c r="IUF358" s="46"/>
      <c r="IUG358" s="46"/>
      <c r="IUH358" s="46"/>
      <c r="IUI358" s="46"/>
      <c r="IUJ358" s="46"/>
      <c r="IUK358" s="46"/>
      <c r="IUL358" s="46"/>
      <c r="IUM358" s="46"/>
      <c r="IUN358" s="46"/>
      <c r="IUO358" s="46"/>
      <c r="IUP358" s="46"/>
      <c r="IUQ358" s="46"/>
      <c r="IUR358" s="46"/>
      <c r="IUS358" s="46"/>
      <c r="IUT358" s="46"/>
      <c r="IUU358" s="46"/>
      <c r="IUV358" s="46"/>
      <c r="IUW358" s="46"/>
      <c r="IUX358" s="46"/>
      <c r="IUY358" s="46"/>
      <c r="IUZ358" s="46"/>
      <c r="IVA358" s="46"/>
      <c r="IVB358" s="46"/>
      <c r="IVC358" s="46"/>
      <c r="IVD358" s="46"/>
      <c r="IVE358" s="46"/>
      <c r="IVF358" s="46"/>
      <c r="IVG358" s="46"/>
      <c r="IVH358" s="46"/>
      <c r="IVI358" s="46"/>
      <c r="IVJ358" s="46"/>
      <c r="IVK358" s="46"/>
      <c r="IVL358" s="46"/>
      <c r="IVM358" s="46"/>
      <c r="IVN358" s="46"/>
      <c r="IVO358" s="46"/>
      <c r="IVP358" s="46"/>
      <c r="IVQ358" s="46"/>
      <c r="IVR358" s="46"/>
      <c r="IVS358" s="46"/>
      <c r="IVT358" s="46"/>
      <c r="IVU358" s="46"/>
      <c r="IVV358" s="46"/>
      <c r="IVW358" s="46"/>
      <c r="IVX358" s="46"/>
      <c r="IVY358" s="46"/>
      <c r="IVZ358" s="46"/>
      <c r="IWA358" s="46"/>
      <c r="IWB358" s="46"/>
      <c r="IWC358" s="46"/>
      <c r="IWD358" s="46"/>
      <c r="IWE358" s="46"/>
      <c r="IWF358" s="46"/>
      <c r="IWG358" s="46"/>
      <c r="IWH358" s="46"/>
      <c r="IWI358" s="46"/>
      <c r="IWJ358" s="46"/>
      <c r="IWK358" s="46"/>
      <c r="IWL358" s="46"/>
      <c r="IWM358" s="46"/>
      <c r="IWN358" s="46"/>
      <c r="IWO358" s="46"/>
      <c r="IWP358" s="46"/>
      <c r="IWQ358" s="46"/>
      <c r="IWR358" s="46"/>
      <c r="IWS358" s="46"/>
      <c r="IWT358" s="46"/>
      <c r="IWU358" s="46"/>
      <c r="IWV358" s="46"/>
      <c r="IWW358" s="46"/>
      <c r="IWX358" s="46"/>
      <c r="IWY358" s="46"/>
      <c r="IWZ358" s="46"/>
      <c r="IXA358" s="46"/>
      <c r="IXB358" s="46"/>
      <c r="IXC358" s="46"/>
      <c r="IXD358" s="46"/>
      <c r="IXE358" s="46"/>
      <c r="IXF358" s="46"/>
      <c r="IXG358" s="46"/>
      <c r="IXH358" s="46"/>
      <c r="IXI358" s="46"/>
      <c r="IXJ358" s="46"/>
      <c r="IXK358" s="46"/>
      <c r="IXL358" s="46"/>
      <c r="IXM358" s="46"/>
      <c r="IXN358" s="46"/>
      <c r="IXO358" s="46"/>
      <c r="IXP358" s="46"/>
      <c r="IXQ358" s="46"/>
      <c r="IXR358" s="46"/>
      <c r="IXS358" s="46"/>
      <c r="IXT358" s="46"/>
      <c r="IXU358" s="46"/>
      <c r="IXV358" s="46"/>
      <c r="IXW358" s="46"/>
      <c r="IXX358" s="46"/>
      <c r="IXY358" s="46"/>
      <c r="IXZ358" s="46"/>
      <c r="IYA358" s="46"/>
      <c r="IYB358" s="46"/>
      <c r="IYC358" s="46"/>
      <c r="IYD358" s="46"/>
      <c r="IYE358" s="46"/>
      <c r="IYF358" s="46"/>
      <c r="IYG358" s="46"/>
      <c r="IYH358" s="46"/>
      <c r="IYI358" s="46"/>
      <c r="IYJ358" s="46"/>
      <c r="IYK358" s="46"/>
      <c r="IYL358" s="46"/>
      <c r="IYM358" s="46"/>
      <c r="IYN358" s="46"/>
      <c r="IYO358" s="46"/>
      <c r="IYP358" s="46"/>
      <c r="IYQ358" s="46"/>
      <c r="IYR358" s="46"/>
      <c r="IYS358" s="46"/>
      <c r="IYT358" s="46"/>
      <c r="IYU358" s="46"/>
      <c r="IYV358" s="46"/>
      <c r="IYW358" s="46"/>
      <c r="IYX358" s="46"/>
      <c r="IYY358" s="46"/>
      <c r="IYZ358" s="46"/>
      <c r="IZA358" s="46"/>
      <c r="IZB358" s="46"/>
      <c r="IZC358" s="46"/>
      <c r="IZD358" s="46"/>
      <c r="IZE358" s="46"/>
      <c r="IZF358" s="46"/>
      <c r="IZG358" s="46"/>
      <c r="IZH358" s="46"/>
      <c r="IZI358" s="46"/>
      <c r="IZJ358" s="46"/>
      <c r="IZK358" s="46"/>
      <c r="IZL358" s="46"/>
      <c r="IZM358" s="46"/>
      <c r="IZN358" s="46"/>
      <c r="IZO358" s="46"/>
      <c r="IZP358" s="46"/>
      <c r="IZQ358" s="46"/>
      <c r="IZR358" s="46"/>
      <c r="IZS358" s="46"/>
      <c r="IZT358" s="46"/>
      <c r="IZU358" s="46"/>
      <c r="IZV358" s="46"/>
      <c r="IZW358" s="46"/>
      <c r="IZX358" s="46"/>
      <c r="IZY358" s="46"/>
      <c r="IZZ358" s="46"/>
      <c r="JAA358" s="46"/>
      <c r="JAB358" s="46"/>
      <c r="JAC358" s="46"/>
      <c r="JAD358" s="46"/>
      <c r="JAE358" s="46"/>
      <c r="JAF358" s="46"/>
      <c r="JAG358" s="46"/>
      <c r="JAH358" s="46"/>
      <c r="JAI358" s="46"/>
      <c r="JAJ358" s="46"/>
      <c r="JAK358" s="46"/>
      <c r="JAL358" s="46"/>
      <c r="JAM358" s="46"/>
      <c r="JAN358" s="46"/>
      <c r="JAO358" s="46"/>
      <c r="JAP358" s="46"/>
      <c r="JAQ358" s="46"/>
      <c r="JAR358" s="46"/>
      <c r="JAS358" s="46"/>
      <c r="JAT358" s="46"/>
      <c r="JAU358" s="46"/>
      <c r="JAV358" s="46"/>
      <c r="JAW358" s="46"/>
      <c r="JAX358" s="46"/>
      <c r="JAY358" s="46"/>
      <c r="JAZ358" s="46"/>
      <c r="JBA358" s="46"/>
      <c r="JBB358" s="46"/>
      <c r="JBC358" s="46"/>
      <c r="JBD358" s="46"/>
      <c r="JBE358" s="46"/>
      <c r="JBF358" s="46"/>
      <c r="JBG358" s="46"/>
      <c r="JBH358" s="46"/>
      <c r="JBI358" s="46"/>
      <c r="JBJ358" s="46"/>
      <c r="JBK358" s="46"/>
      <c r="JBL358" s="46"/>
      <c r="JBM358" s="46"/>
      <c r="JBN358" s="46"/>
      <c r="JBO358" s="46"/>
      <c r="JBP358" s="46"/>
      <c r="JBQ358" s="46"/>
      <c r="JBR358" s="46"/>
      <c r="JBS358" s="46"/>
      <c r="JBT358" s="46"/>
      <c r="JBU358" s="46"/>
      <c r="JBV358" s="46"/>
      <c r="JBW358" s="46"/>
      <c r="JBX358" s="46"/>
      <c r="JBY358" s="46"/>
      <c r="JBZ358" s="46"/>
      <c r="JCA358" s="46"/>
      <c r="JCB358" s="46"/>
      <c r="JCC358" s="46"/>
      <c r="JCD358" s="46"/>
      <c r="JCE358" s="46"/>
      <c r="JCF358" s="46"/>
      <c r="JCG358" s="46"/>
      <c r="JCH358" s="46"/>
      <c r="JCI358" s="46"/>
      <c r="JCJ358" s="46"/>
      <c r="JCK358" s="46"/>
      <c r="JCL358" s="46"/>
      <c r="JCM358" s="46"/>
      <c r="JCN358" s="46"/>
      <c r="JCO358" s="46"/>
      <c r="JCP358" s="46"/>
      <c r="JCQ358" s="46"/>
      <c r="JCR358" s="46"/>
      <c r="JCS358" s="46"/>
      <c r="JCT358" s="46"/>
      <c r="JCU358" s="46"/>
      <c r="JCV358" s="46"/>
      <c r="JCW358" s="46"/>
      <c r="JCX358" s="46"/>
      <c r="JCY358" s="46"/>
      <c r="JCZ358" s="46"/>
      <c r="JDA358" s="46"/>
      <c r="JDB358" s="46"/>
      <c r="JDC358" s="46"/>
      <c r="JDD358" s="46"/>
      <c r="JDE358" s="46"/>
      <c r="JDF358" s="46"/>
      <c r="JDG358" s="46"/>
      <c r="JDH358" s="46"/>
      <c r="JDI358" s="46"/>
      <c r="JDJ358" s="46"/>
      <c r="JDK358" s="46"/>
      <c r="JDL358" s="46"/>
      <c r="JDM358" s="46"/>
      <c r="JDN358" s="46"/>
      <c r="JDO358" s="46"/>
      <c r="JDP358" s="46"/>
      <c r="JDQ358" s="46"/>
      <c r="JDR358" s="46"/>
      <c r="JDS358" s="46"/>
      <c r="JDT358" s="46"/>
      <c r="JDU358" s="46"/>
      <c r="JDV358" s="46"/>
      <c r="JDW358" s="46"/>
      <c r="JDX358" s="46"/>
      <c r="JDY358" s="46"/>
      <c r="JDZ358" s="46"/>
      <c r="JEA358" s="46"/>
      <c r="JEB358" s="46"/>
      <c r="JEC358" s="46"/>
      <c r="JED358" s="46"/>
      <c r="JEE358" s="46"/>
      <c r="JEF358" s="46"/>
      <c r="JEG358" s="46"/>
      <c r="JEH358" s="46"/>
      <c r="JEI358" s="46"/>
      <c r="JEJ358" s="46"/>
      <c r="JEK358" s="46"/>
      <c r="JEL358" s="46"/>
      <c r="JEM358" s="46"/>
      <c r="JEN358" s="46"/>
      <c r="JEO358" s="46"/>
      <c r="JEP358" s="46"/>
      <c r="JEQ358" s="46"/>
      <c r="JER358" s="46"/>
      <c r="JES358" s="46"/>
      <c r="JET358" s="46"/>
      <c r="JEU358" s="46"/>
      <c r="JEV358" s="46"/>
      <c r="JEW358" s="46"/>
      <c r="JEX358" s="46"/>
      <c r="JEY358" s="46"/>
      <c r="JEZ358" s="46"/>
      <c r="JFA358" s="46"/>
      <c r="JFB358" s="46"/>
      <c r="JFC358" s="46"/>
      <c r="JFD358" s="46"/>
      <c r="JFE358" s="46"/>
      <c r="JFF358" s="46"/>
      <c r="JFG358" s="46"/>
      <c r="JFH358" s="46"/>
      <c r="JFI358" s="46"/>
      <c r="JFJ358" s="46"/>
      <c r="JFK358" s="46"/>
      <c r="JFL358" s="46"/>
      <c r="JFM358" s="46"/>
      <c r="JFN358" s="46"/>
      <c r="JFO358" s="46"/>
      <c r="JFP358" s="46"/>
      <c r="JFQ358" s="46"/>
      <c r="JFR358" s="46"/>
      <c r="JFS358" s="46"/>
      <c r="JFT358" s="46"/>
      <c r="JFU358" s="46"/>
      <c r="JFV358" s="46"/>
      <c r="JFW358" s="46"/>
      <c r="JFX358" s="46"/>
      <c r="JFY358" s="46"/>
      <c r="JFZ358" s="46"/>
      <c r="JGA358" s="46"/>
      <c r="JGB358" s="46"/>
      <c r="JGC358" s="46"/>
      <c r="JGD358" s="46"/>
      <c r="JGE358" s="46"/>
      <c r="JGF358" s="46"/>
      <c r="JGG358" s="46"/>
      <c r="JGH358" s="46"/>
      <c r="JGI358" s="46"/>
      <c r="JGJ358" s="46"/>
      <c r="JGK358" s="46"/>
      <c r="JGL358" s="46"/>
      <c r="JGM358" s="46"/>
      <c r="JGN358" s="46"/>
      <c r="JGO358" s="46"/>
      <c r="JGP358" s="46"/>
      <c r="JGQ358" s="46"/>
      <c r="JGR358" s="46"/>
      <c r="JGS358" s="46"/>
      <c r="JGT358" s="46"/>
      <c r="JGU358" s="46"/>
      <c r="JGV358" s="46"/>
      <c r="JGW358" s="46"/>
      <c r="JGX358" s="46"/>
      <c r="JGY358" s="46"/>
      <c r="JGZ358" s="46"/>
      <c r="JHA358" s="46"/>
      <c r="JHB358" s="46"/>
      <c r="JHC358" s="46"/>
      <c r="JHD358" s="46"/>
      <c r="JHE358" s="46"/>
      <c r="JHF358" s="46"/>
      <c r="JHG358" s="46"/>
      <c r="JHH358" s="46"/>
      <c r="JHI358" s="46"/>
      <c r="JHJ358" s="46"/>
      <c r="JHK358" s="46"/>
      <c r="JHL358" s="46"/>
      <c r="JHM358" s="46"/>
      <c r="JHN358" s="46"/>
      <c r="JHO358" s="46"/>
      <c r="JHP358" s="46"/>
      <c r="JHQ358" s="46"/>
      <c r="JHR358" s="46"/>
      <c r="JHS358" s="46"/>
      <c r="JHT358" s="46"/>
      <c r="JHU358" s="46"/>
      <c r="JHV358" s="46"/>
      <c r="JHW358" s="46"/>
      <c r="JHX358" s="46"/>
      <c r="JHY358" s="46"/>
      <c r="JHZ358" s="46"/>
      <c r="JIA358" s="46"/>
      <c r="JIB358" s="46"/>
      <c r="JIC358" s="46"/>
      <c r="JID358" s="46"/>
      <c r="JIE358" s="46"/>
      <c r="JIF358" s="46"/>
      <c r="JIG358" s="46"/>
      <c r="JIH358" s="46"/>
      <c r="JII358" s="46"/>
      <c r="JIJ358" s="46"/>
      <c r="JIK358" s="46"/>
      <c r="JIL358" s="46"/>
      <c r="JIM358" s="46"/>
      <c r="JIN358" s="46"/>
      <c r="JIO358" s="46"/>
      <c r="JIP358" s="46"/>
      <c r="JIQ358" s="46"/>
      <c r="JIR358" s="46"/>
      <c r="JIS358" s="46"/>
      <c r="JIT358" s="46"/>
      <c r="JIU358" s="46"/>
      <c r="JIV358" s="46"/>
      <c r="JIW358" s="46"/>
      <c r="JIX358" s="46"/>
      <c r="JIY358" s="46"/>
      <c r="JIZ358" s="46"/>
      <c r="JJA358" s="46"/>
      <c r="JJB358" s="46"/>
      <c r="JJC358" s="46"/>
      <c r="JJD358" s="46"/>
      <c r="JJE358" s="46"/>
      <c r="JJF358" s="46"/>
      <c r="JJG358" s="46"/>
      <c r="JJH358" s="46"/>
      <c r="JJI358" s="46"/>
      <c r="JJJ358" s="46"/>
      <c r="JJK358" s="46"/>
      <c r="JJL358" s="46"/>
      <c r="JJM358" s="46"/>
      <c r="JJN358" s="46"/>
      <c r="JJO358" s="46"/>
      <c r="JJP358" s="46"/>
      <c r="JJQ358" s="46"/>
      <c r="JJR358" s="46"/>
      <c r="JJS358" s="46"/>
      <c r="JJT358" s="46"/>
      <c r="JJU358" s="46"/>
      <c r="JJV358" s="46"/>
      <c r="JJW358" s="46"/>
      <c r="JJX358" s="46"/>
      <c r="JJY358" s="46"/>
      <c r="JJZ358" s="46"/>
      <c r="JKA358" s="46"/>
      <c r="JKB358" s="46"/>
      <c r="JKC358" s="46"/>
      <c r="JKD358" s="46"/>
      <c r="JKE358" s="46"/>
      <c r="JKF358" s="46"/>
      <c r="JKG358" s="46"/>
      <c r="JKH358" s="46"/>
      <c r="JKI358" s="46"/>
      <c r="JKJ358" s="46"/>
      <c r="JKK358" s="46"/>
      <c r="JKL358" s="46"/>
      <c r="JKM358" s="46"/>
      <c r="JKN358" s="46"/>
      <c r="JKO358" s="46"/>
      <c r="JKP358" s="46"/>
      <c r="JKQ358" s="46"/>
      <c r="JKR358" s="46"/>
      <c r="JKS358" s="46"/>
      <c r="JKT358" s="46"/>
      <c r="JKU358" s="46"/>
      <c r="JKV358" s="46"/>
      <c r="JKW358" s="46"/>
      <c r="JKX358" s="46"/>
      <c r="JKY358" s="46"/>
      <c r="JKZ358" s="46"/>
      <c r="JLA358" s="46"/>
      <c r="JLB358" s="46"/>
      <c r="JLC358" s="46"/>
      <c r="JLD358" s="46"/>
      <c r="JLE358" s="46"/>
      <c r="JLF358" s="46"/>
      <c r="JLG358" s="46"/>
      <c r="JLH358" s="46"/>
      <c r="JLI358" s="46"/>
      <c r="JLJ358" s="46"/>
      <c r="JLK358" s="46"/>
      <c r="JLL358" s="46"/>
      <c r="JLM358" s="46"/>
      <c r="JLN358" s="46"/>
      <c r="JLO358" s="46"/>
      <c r="JLP358" s="46"/>
      <c r="JLQ358" s="46"/>
      <c r="JLR358" s="46"/>
      <c r="JLS358" s="46"/>
      <c r="JLT358" s="46"/>
      <c r="JLU358" s="46"/>
      <c r="JLV358" s="46"/>
      <c r="JLW358" s="46"/>
      <c r="JLX358" s="46"/>
      <c r="JLY358" s="46"/>
      <c r="JLZ358" s="46"/>
      <c r="JMA358" s="46"/>
      <c r="JMB358" s="46"/>
      <c r="JMC358" s="46"/>
      <c r="JMD358" s="46"/>
      <c r="JME358" s="46"/>
      <c r="JMF358" s="46"/>
      <c r="JMG358" s="46"/>
      <c r="JMH358" s="46"/>
      <c r="JMI358" s="46"/>
      <c r="JMJ358" s="46"/>
      <c r="JMK358" s="46"/>
      <c r="JML358" s="46"/>
      <c r="JMM358" s="46"/>
      <c r="JMN358" s="46"/>
      <c r="JMO358" s="46"/>
      <c r="JMP358" s="46"/>
      <c r="JMQ358" s="46"/>
      <c r="JMR358" s="46"/>
      <c r="JMS358" s="46"/>
      <c r="JMT358" s="46"/>
      <c r="JMU358" s="46"/>
      <c r="JMV358" s="46"/>
      <c r="JMW358" s="46"/>
      <c r="JMX358" s="46"/>
      <c r="JMY358" s="46"/>
      <c r="JMZ358" s="46"/>
      <c r="JNA358" s="46"/>
      <c r="JNB358" s="46"/>
      <c r="JNC358" s="46"/>
      <c r="JND358" s="46"/>
      <c r="JNE358" s="46"/>
      <c r="JNF358" s="46"/>
      <c r="JNG358" s="46"/>
      <c r="JNH358" s="46"/>
      <c r="JNI358" s="46"/>
      <c r="JNJ358" s="46"/>
      <c r="JNK358" s="46"/>
      <c r="JNL358" s="46"/>
      <c r="JNM358" s="46"/>
      <c r="JNN358" s="46"/>
      <c r="JNO358" s="46"/>
      <c r="JNP358" s="46"/>
      <c r="JNQ358" s="46"/>
      <c r="JNR358" s="46"/>
      <c r="JNS358" s="46"/>
      <c r="JNT358" s="46"/>
      <c r="JNU358" s="46"/>
      <c r="JNV358" s="46"/>
      <c r="JNW358" s="46"/>
      <c r="JNX358" s="46"/>
      <c r="JNY358" s="46"/>
      <c r="JNZ358" s="46"/>
      <c r="JOA358" s="46"/>
      <c r="JOB358" s="46"/>
      <c r="JOC358" s="46"/>
      <c r="JOD358" s="46"/>
      <c r="JOE358" s="46"/>
      <c r="JOF358" s="46"/>
      <c r="JOG358" s="46"/>
      <c r="JOH358" s="46"/>
      <c r="JOI358" s="46"/>
      <c r="JOJ358" s="46"/>
      <c r="JOK358" s="46"/>
      <c r="JOL358" s="46"/>
      <c r="JOM358" s="46"/>
      <c r="JON358" s="46"/>
      <c r="JOO358" s="46"/>
      <c r="JOP358" s="46"/>
      <c r="JOQ358" s="46"/>
      <c r="JOR358" s="46"/>
      <c r="JOS358" s="46"/>
      <c r="JOT358" s="46"/>
      <c r="JOU358" s="46"/>
      <c r="JOV358" s="46"/>
      <c r="JOW358" s="46"/>
      <c r="JOX358" s="46"/>
      <c r="JOY358" s="46"/>
      <c r="JOZ358" s="46"/>
      <c r="JPA358" s="46"/>
      <c r="JPB358" s="46"/>
      <c r="JPC358" s="46"/>
      <c r="JPD358" s="46"/>
      <c r="JPE358" s="46"/>
      <c r="JPF358" s="46"/>
      <c r="JPG358" s="46"/>
      <c r="JPH358" s="46"/>
      <c r="JPI358" s="46"/>
      <c r="JPJ358" s="46"/>
      <c r="JPK358" s="46"/>
      <c r="JPL358" s="46"/>
      <c r="JPM358" s="46"/>
      <c r="JPN358" s="46"/>
      <c r="JPO358" s="46"/>
      <c r="JPP358" s="46"/>
      <c r="JPQ358" s="46"/>
      <c r="JPR358" s="46"/>
      <c r="JPS358" s="46"/>
      <c r="JPT358" s="46"/>
      <c r="JPU358" s="46"/>
      <c r="JPV358" s="46"/>
      <c r="JPW358" s="46"/>
      <c r="JPX358" s="46"/>
      <c r="JPY358" s="46"/>
      <c r="JPZ358" s="46"/>
      <c r="JQA358" s="46"/>
      <c r="JQB358" s="46"/>
      <c r="JQC358" s="46"/>
      <c r="JQD358" s="46"/>
      <c r="JQE358" s="46"/>
      <c r="JQF358" s="46"/>
      <c r="JQG358" s="46"/>
      <c r="JQH358" s="46"/>
      <c r="JQI358" s="46"/>
      <c r="JQJ358" s="46"/>
      <c r="JQK358" s="46"/>
      <c r="JQL358" s="46"/>
      <c r="JQM358" s="46"/>
      <c r="JQN358" s="46"/>
      <c r="JQO358" s="46"/>
      <c r="JQP358" s="46"/>
      <c r="JQQ358" s="46"/>
      <c r="JQR358" s="46"/>
      <c r="JQS358" s="46"/>
      <c r="JQT358" s="46"/>
      <c r="JQU358" s="46"/>
      <c r="JQV358" s="46"/>
      <c r="JQW358" s="46"/>
      <c r="JQX358" s="46"/>
      <c r="JQY358" s="46"/>
      <c r="JQZ358" s="46"/>
      <c r="JRA358" s="46"/>
      <c r="JRB358" s="46"/>
      <c r="JRC358" s="46"/>
      <c r="JRD358" s="46"/>
      <c r="JRE358" s="46"/>
      <c r="JRF358" s="46"/>
      <c r="JRG358" s="46"/>
      <c r="JRH358" s="46"/>
      <c r="JRI358" s="46"/>
      <c r="JRJ358" s="46"/>
      <c r="JRK358" s="46"/>
      <c r="JRL358" s="46"/>
      <c r="JRM358" s="46"/>
      <c r="JRN358" s="46"/>
      <c r="JRO358" s="46"/>
      <c r="JRP358" s="46"/>
      <c r="JRQ358" s="46"/>
      <c r="JRR358" s="46"/>
      <c r="JRS358" s="46"/>
      <c r="JRT358" s="46"/>
      <c r="JRU358" s="46"/>
      <c r="JRV358" s="46"/>
      <c r="JRW358" s="46"/>
      <c r="JRX358" s="46"/>
      <c r="JRY358" s="46"/>
      <c r="JRZ358" s="46"/>
      <c r="JSA358" s="46"/>
      <c r="JSB358" s="46"/>
      <c r="JSC358" s="46"/>
      <c r="JSD358" s="46"/>
      <c r="JSE358" s="46"/>
      <c r="JSF358" s="46"/>
      <c r="JSG358" s="46"/>
      <c r="JSH358" s="46"/>
      <c r="JSI358" s="46"/>
      <c r="JSJ358" s="46"/>
      <c r="JSK358" s="46"/>
      <c r="JSL358" s="46"/>
      <c r="JSM358" s="46"/>
      <c r="JSN358" s="46"/>
      <c r="JSO358" s="46"/>
      <c r="JSP358" s="46"/>
      <c r="JSQ358" s="46"/>
      <c r="JSR358" s="46"/>
      <c r="JSS358" s="46"/>
      <c r="JST358" s="46"/>
      <c r="JSU358" s="46"/>
      <c r="JSV358" s="46"/>
      <c r="JSW358" s="46"/>
      <c r="JSX358" s="46"/>
      <c r="JSY358" s="46"/>
      <c r="JSZ358" s="46"/>
      <c r="JTA358" s="46"/>
      <c r="JTB358" s="46"/>
      <c r="JTC358" s="46"/>
      <c r="JTD358" s="46"/>
      <c r="JTE358" s="46"/>
      <c r="JTF358" s="46"/>
      <c r="JTG358" s="46"/>
      <c r="JTH358" s="46"/>
      <c r="JTI358" s="46"/>
      <c r="JTJ358" s="46"/>
      <c r="JTK358" s="46"/>
      <c r="JTL358" s="46"/>
      <c r="JTM358" s="46"/>
      <c r="JTN358" s="46"/>
      <c r="JTO358" s="46"/>
      <c r="JTP358" s="46"/>
      <c r="JTQ358" s="46"/>
      <c r="JTR358" s="46"/>
      <c r="JTS358" s="46"/>
      <c r="JTT358" s="46"/>
      <c r="JTU358" s="46"/>
      <c r="JTV358" s="46"/>
      <c r="JTW358" s="46"/>
      <c r="JTX358" s="46"/>
      <c r="JTY358" s="46"/>
      <c r="JTZ358" s="46"/>
      <c r="JUA358" s="46"/>
      <c r="JUB358" s="46"/>
      <c r="JUC358" s="46"/>
      <c r="JUD358" s="46"/>
      <c r="JUE358" s="46"/>
      <c r="JUF358" s="46"/>
      <c r="JUG358" s="46"/>
      <c r="JUH358" s="46"/>
      <c r="JUI358" s="46"/>
      <c r="JUJ358" s="46"/>
      <c r="JUK358" s="46"/>
      <c r="JUL358" s="46"/>
      <c r="JUM358" s="46"/>
      <c r="JUN358" s="46"/>
      <c r="JUO358" s="46"/>
      <c r="JUP358" s="46"/>
      <c r="JUQ358" s="46"/>
      <c r="JUR358" s="46"/>
      <c r="JUS358" s="46"/>
      <c r="JUT358" s="46"/>
      <c r="JUU358" s="46"/>
      <c r="JUV358" s="46"/>
      <c r="JUW358" s="46"/>
      <c r="JUX358" s="46"/>
      <c r="JUY358" s="46"/>
      <c r="JUZ358" s="46"/>
      <c r="JVA358" s="46"/>
      <c r="JVB358" s="46"/>
      <c r="JVC358" s="46"/>
      <c r="JVD358" s="46"/>
      <c r="JVE358" s="46"/>
      <c r="JVF358" s="46"/>
      <c r="JVG358" s="46"/>
      <c r="JVH358" s="46"/>
      <c r="JVI358" s="46"/>
      <c r="JVJ358" s="46"/>
      <c r="JVK358" s="46"/>
      <c r="JVL358" s="46"/>
      <c r="JVM358" s="46"/>
      <c r="JVN358" s="46"/>
      <c r="JVO358" s="46"/>
      <c r="JVP358" s="46"/>
      <c r="JVQ358" s="46"/>
      <c r="JVR358" s="46"/>
      <c r="JVS358" s="46"/>
      <c r="JVT358" s="46"/>
      <c r="JVU358" s="46"/>
      <c r="JVV358" s="46"/>
      <c r="JVW358" s="46"/>
      <c r="JVX358" s="46"/>
      <c r="JVY358" s="46"/>
      <c r="JVZ358" s="46"/>
      <c r="JWA358" s="46"/>
      <c r="JWB358" s="46"/>
      <c r="JWC358" s="46"/>
      <c r="JWD358" s="46"/>
      <c r="JWE358" s="46"/>
      <c r="JWF358" s="46"/>
      <c r="JWG358" s="46"/>
      <c r="JWH358" s="46"/>
      <c r="JWI358" s="46"/>
      <c r="JWJ358" s="46"/>
      <c r="JWK358" s="46"/>
      <c r="JWL358" s="46"/>
      <c r="JWM358" s="46"/>
      <c r="JWN358" s="46"/>
      <c r="JWO358" s="46"/>
      <c r="JWP358" s="46"/>
      <c r="JWQ358" s="46"/>
      <c r="JWR358" s="46"/>
      <c r="JWS358" s="46"/>
      <c r="JWT358" s="46"/>
      <c r="JWU358" s="46"/>
      <c r="JWV358" s="46"/>
      <c r="JWW358" s="46"/>
      <c r="JWX358" s="46"/>
      <c r="JWY358" s="46"/>
      <c r="JWZ358" s="46"/>
      <c r="JXA358" s="46"/>
      <c r="JXB358" s="46"/>
      <c r="JXC358" s="46"/>
      <c r="JXD358" s="46"/>
      <c r="JXE358" s="46"/>
      <c r="JXF358" s="46"/>
      <c r="JXG358" s="46"/>
      <c r="JXH358" s="46"/>
      <c r="JXI358" s="46"/>
      <c r="JXJ358" s="46"/>
      <c r="JXK358" s="46"/>
      <c r="JXL358" s="46"/>
      <c r="JXM358" s="46"/>
      <c r="JXN358" s="46"/>
      <c r="JXO358" s="46"/>
      <c r="JXP358" s="46"/>
      <c r="JXQ358" s="46"/>
      <c r="JXR358" s="46"/>
      <c r="JXS358" s="46"/>
      <c r="JXT358" s="46"/>
      <c r="JXU358" s="46"/>
      <c r="JXV358" s="46"/>
      <c r="JXW358" s="46"/>
      <c r="JXX358" s="46"/>
      <c r="JXY358" s="46"/>
      <c r="JXZ358" s="46"/>
      <c r="JYA358" s="46"/>
      <c r="JYB358" s="46"/>
      <c r="JYC358" s="46"/>
      <c r="JYD358" s="46"/>
      <c r="JYE358" s="46"/>
      <c r="JYF358" s="46"/>
      <c r="JYG358" s="46"/>
      <c r="JYH358" s="46"/>
      <c r="JYI358" s="46"/>
      <c r="JYJ358" s="46"/>
      <c r="JYK358" s="46"/>
      <c r="JYL358" s="46"/>
      <c r="JYM358" s="46"/>
      <c r="JYN358" s="46"/>
      <c r="JYO358" s="46"/>
      <c r="JYP358" s="46"/>
      <c r="JYQ358" s="46"/>
      <c r="JYR358" s="46"/>
      <c r="JYS358" s="46"/>
      <c r="JYT358" s="46"/>
      <c r="JYU358" s="46"/>
      <c r="JYV358" s="46"/>
      <c r="JYW358" s="46"/>
      <c r="JYX358" s="46"/>
      <c r="JYY358" s="46"/>
      <c r="JYZ358" s="46"/>
      <c r="JZA358" s="46"/>
      <c r="JZB358" s="46"/>
      <c r="JZC358" s="46"/>
      <c r="JZD358" s="46"/>
      <c r="JZE358" s="46"/>
      <c r="JZF358" s="46"/>
      <c r="JZG358" s="46"/>
      <c r="JZH358" s="46"/>
      <c r="JZI358" s="46"/>
      <c r="JZJ358" s="46"/>
      <c r="JZK358" s="46"/>
      <c r="JZL358" s="46"/>
      <c r="JZM358" s="46"/>
      <c r="JZN358" s="46"/>
      <c r="JZO358" s="46"/>
      <c r="JZP358" s="46"/>
      <c r="JZQ358" s="46"/>
      <c r="JZR358" s="46"/>
      <c r="JZS358" s="46"/>
      <c r="JZT358" s="46"/>
      <c r="JZU358" s="46"/>
      <c r="JZV358" s="46"/>
      <c r="JZW358" s="46"/>
      <c r="JZX358" s="46"/>
      <c r="JZY358" s="46"/>
      <c r="JZZ358" s="46"/>
      <c r="KAA358" s="46"/>
      <c r="KAB358" s="46"/>
      <c r="KAC358" s="46"/>
      <c r="KAD358" s="46"/>
      <c r="KAE358" s="46"/>
      <c r="KAF358" s="46"/>
      <c r="KAG358" s="46"/>
      <c r="KAH358" s="46"/>
      <c r="KAI358" s="46"/>
      <c r="KAJ358" s="46"/>
      <c r="KAK358" s="46"/>
      <c r="KAL358" s="46"/>
      <c r="KAM358" s="46"/>
      <c r="KAN358" s="46"/>
      <c r="KAO358" s="46"/>
      <c r="KAP358" s="46"/>
      <c r="KAQ358" s="46"/>
      <c r="KAR358" s="46"/>
      <c r="KAS358" s="46"/>
      <c r="KAT358" s="46"/>
      <c r="KAU358" s="46"/>
      <c r="KAV358" s="46"/>
      <c r="KAW358" s="46"/>
      <c r="KAX358" s="46"/>
      <c r="KAY358" s="46"/>
      <c r="KAZ358" s="46"/>
      <c r="KBA358" s="46"/>
      <c r="KBB358" s="46"/>
      <c r="KBC358" s="46"/>
      <c r="KBD358" s="46"/>
      <c r="KBE358" s="46"/>
      <c r="KBF358" s="46"/>
      <c r="KBG358" s="46"/>
      <c r="KBH358" s="46"/>
      <c r="KBI358" s="46"/>
      <c r="KBJ358" s="46"/>
      <c r="KBK358" s="46"/>
      <c r="KBL358" s="46"/>
      <c r="KBM358" s="46"/>
      <c r="KBN358" s="46"/>
      <c r="KBO358" s="46"/>
      <c r="KBP358" s="46"/>
      <c r="KBQ358" s="46"/>
      <c r="KBR358" s="46"/>
      <c r="KBS358" s="46"/>
      <c r="KBT358" s="46"/>
      <c r="KBU358" s="46"/>
      <c r="KBV358" s="46"/>
      <c r="KBW358" s="46"/>
      <c r="KBX358" s="46"/>
      <c r="KBY358" s="46"/>
      <c r="KBZ358" s="46"/>
      <c r="KCA358" s="46"/>
      <c r="KCB358" s="46"/>
      <c r="KCC358" s="46"/>
      <c r="KCD358" s="46"/>
      <c r="KCE358" s="46"/>
      <c r="KCF358" s="46"/>
      <c r="KCG358" s="46"/>
      <c r="KCH358" s="46"/>
      <c r="KCI358" s="46"/>
      <c r="KCJ358" s="46"/>
      <c r="KCK358" s="46"/>
      <c r="KCL358" s="46"/>
      <c r="KCM358" s="46"/>
      <c r="KCN358" s="46"/>
      <c r="KCO358" s="46"/>
      <c r="KCP358" s="46"/>
      <c r="KCQ358" s="46"/>
      <c r="KCR358" s="46"/>
      <c r="KCS358" s="46"/>
      <c r="KCT358" s="46"/>
      <c r="KCU358" s="46"/>
      <c r="KCV358" s="46"/>
      <c r="KCW358" s="46"/>
      <c r="KCX358" s="46"/>
      <c r="KCY358" s="46"/>
      <c r="KCZ358" s="46"/>
      <c r="KDA358" s="46"/>
      <c r="KDB358" s="46"/>
      <c r="KDC358" s="46"/>
      <c r="KDD358" s="46"/>
      <c r="KDE358" s="46"/>
      <c r="KDF358" s="46"/>
      <c r="KDG358" s="46"/>
      <c r="KDH358" s="46"/>
      <c r="KDI358" s="46"/>
      <c r="KDJ358" s="46"/>
      <c r="KDK358" s="46"/>
      <c r="KDL358" s="46"/>
      <c r="KDM358" s="46"/>
      <c r="KDN358" s="46"/>
      <c r="KDO358" s="46"/>
      <c r="KDP358" s="46"/>
      <c r="KDQ358" s="46"/>
      <c r="KDR358" s="46"/>
      <c r="KDS358" s="46"/>
      <c r="KDT358" s="46"/>
      <c r="KDU358" s="46"/>
      <c r="KDV358" s="46"/>
      <c r="KDW358" s="46"/>
      <c r="KDX358" s="46"/>
      <c r="KDY358" s="46"/>
      <c r="KDZ358" s="46"/>
      <c r="KEA358" s="46"/>
      <c r="KEB358" s="46"/>
      <c r="KEC358" s="46"/>
      <c r="KED358" s="46"/>
      <c r="KEE358" s="46"/>
      <c r="KEF358" s="46"/>
      <c r="KEG358" s="46"/>
      <c r="KEH358" s="46"/>
      <c r="KEI358" s="46"/>
      <c r="KEJ358" s="46"/>
      <c r="KEK358" s="46"/>
      <c r="KEL358" s="46"/>
      <c r="KEM358" s="46"/>
      <c r="KEN358" s="46"/>
      <c r="KEO358" s="46"/>
      <c r="KEP358" s="46"/>
      <c r="KEQ358" s="46"/>
      <c r="KER358" s="46"/>
      <c r="KES358" s="46"/>
      <c r="KET358" s="46"/>
      <c r="KEU358" s="46"/>
      <c r="KEV358" s="46"/>
      <c r="KEW358" s="46"/>
      <c r="KEX358" s="46"/>
      <c r="KEY358" s="46"/>
      <c r="KEZ358" s="46"/>
      <c r="KFA358" s="46"/>
      <c r="KFB358" s="46"/>
      <c r="KFC358" s="46"/>
      <c r="KFD358" s="46"/>
      <c r="KFE358" s="46"/>
      <c r="KFF358" s="46"/>
      <c r="KFG358" s="46"/>
      <c r="KFH358" s="46"/>
      <c r="KFI358" s="46"/>
      <c r="KFJ358" s="46"/>
      <c r="KFK358" s="46"/>
      <c r="KFL358" s="46"/>
      <c r="KFM358" s="46"/>
      <c r="KFN358" s="46"/>
      <c r="KFO358" s="46"/>
      <c r="KFP358" s="46"/>
      <c r="KFQ358" s="46"/>
      <c r="KFR358" s="46"/>
      <c r="KFS358" s="46"/>
      <c r="KFT358" s="46"/>
      <c r="KFU358" s="46"/>
      <c r="KFV358" s="46"/>
      <c r="KFW358" s="46"/>
      <c r="KFX358" s="46"/>
      <c r="KFY358" s="46"/>
      <c r="KFZ358" s="46"/>
      <c r="KGA358" s="46"/>
      <c r="KGB358" s="46"/>
      <c r="KGC358" s="46"/>
      <c r="KGD358" s="46"/>
      <c r="KGE358" s="46"/>
      <c r="KGF358" s="46"/>
      <c r="KGG358" s="46"/>
      <c r="KGH358" s="46"/>
      <c r="KGI358" s="46"/>
      <c r="KGJ358" s="46"/>
      <c r="KGK358" s="46"/>
      <c r="KGL358" s="46"/>
      <c r="KGM358" s="46"/>
      <c r="KGN358" s="46"/>
      <c r="KGO358" s="46"/>
      <c r="KGP358" s="46"/>
      <c r="KGQ358" s="46"/>
      <c r="KGR358" s="46"/>
      <c r="KGS358" s="46"/>
      <c r="KGT358" s="46"/>
      <c r="KGU358" s="46"/>
      <c r="KGV358" s="46"/>
      <c r="KGW358" s="46"/>
      <c r="KGX358" s="46"/>
      <c r="KGY358" s="46"/>
      <c r="KGZ358" s="46"/>
      <c r="KHA358" s="46"/>
      <c r="KHB358" s="46"/>
      <c r="KHC358" s="46"/>
      <c r="KHD358" s="46"/>
      <c r="KHE358" s="46"/>
      <c r="KHF358" s="46"/>
      <c r="KHG358" s="46"/>
      <c r="KHH358" s="46"/>
      <c r="KHI358" s="46"/>
      <c r="KHJ358" s="46"/>
      <c r="KHK358" s="46"/>
      <c r="KHL358" s="46"/>
      <c r="KHM358" s="46"/>
      <c r="KHN358" s="46"/>
      <c r="KHO358" s="46"/>
      <c r="KHP358" s="46"/>
      <c r="KHQ358" s="46"/>
      <c r="KHR358" s="46"/>
      <c r="KHS358" s="46"/>
      <c r="KHT358" s="46"/>
      <c r="KHU358" s="46"/>
      <c r="KHV358" s="46"/>
      <c r="KHW358" s="46"/>
      <c r="KHX358" s="46"/>
      <c r="KHY358" s="46"/>
      <c r="KHZ358" s="46"/>
      <c r="KIA358" s="46"/>
      <c r="KIB358" s="46"/>
      <c r="KIC358" s="46"/>
      <c r="KID358" s="46"/>
      <c r="KIE358" s="46"/>
      <c r="KIF358" s="46"/>
      <c r="KIG358" s="46"/>
      <c r="KIH358" s="46"/>
      <c r="KII358" s="46"/>
      <c r="KIJ358" s="46"/>
      <c r="KIK358" s="46"/>
      <c r="KIL358" s="46"/>
      <c r="KIM358" s="46"/>
      <c r="KIN358" s="46"/>
      <c r="KIO358" s="46"/>
      <c r="KIP358" s="46"/>
      <c r="KIQ358" s="46"/>
      <c r="KIR358" s="46"/>
      <c r="KIS358" s="46"/>
      <c r="KIT358" s="46"/>
      <c r="KIU358" s="46"/>
      <c r="KIV358" s="46"/>
      <c r="KIW358" s="46"/>
      <c r="KIX358" s="46"/>
      <c r="KIY358" s="46"/>
      <c r="KIZ358" s="46"/>
      <c r="KJA358" s="46"/>
      <c r="KJB358" s="46"/>
      <c r="KJC358" s="46"/>
      <c r="KJD358" s="46"/>
      <c r="KJE358" s="46"/>
      <c r="KJF358" s="46"/>
      <c r="KJG358" s="46"/>
      <c r="KJH358" s="46"/>
      <c r="KJI358" s="46"/>
      <c r="KJJ358" s="46"/>
      <c r="KJK358" s="46"/>
      <c r="KJL358" s="46"/>
      <c r="KJM358" s="46"/>
      <c r="KJN358" s="46"/>
      <c r="KJO358" s="46"/>
      <c r="KJP358" s="46"/>
      <c r="KJQ358" s="46"/>
      <c r="KJR358" s="46"/>
      <c r="KJS358" s="46"/>
      <c r="KJT358" s="46"/>
      <c r="KJU358" s="46"/>
      <c r="KJV358" s="46"/>
      <c r="KJW358" s="46"/>
      <c r="KJX358" s="46"/>
      <c r="KJY358" s="46"/>
      <c r="KJZ358" s="46"/>
      <c r="KKA358" s="46"/>
      <c r="KKB358" s="46"/>
      <c r="KKC358" s="46"/>
      <c r="KKD358" s="46"/>
      <c r="KKE358" s="46"/>
      <c r="KKF358" s="46"/>
      <c r="KKG358" s="46"/>
      <c r="KKH358" s="46"/>
      <c r="KKI358" s="46"/>
      <c r="KKJ358" s="46"/>
      <c r="KKK358" s="46"/>
      <c r="KKL358" s="46"/>
      <c r="KKM358" s="46"/>
      <c r="KKN358" s="46"/>
      <c r="KKO358" s="46"/>
      <c r="KKP358" s="46"/>
      <c r="KKQ358" s="46"/>
      <c r="KKR358" s="46"/>
      <c r="KKS358" s="46"/>
      <c r="KKT358" s="46"/>
      <c r="KKU358" s="46"/>
      <c r="KKV358" s="46"/>
      <c r="KKW358" s="46"/>
      <c r="KKX358" s="46"/>
      <c r="KKY358" s="46"/>
      <c r="KKZ358" s="46"/>
      <c r="KLA358" s="46"/>
      <c r="KLB358" s="46"/>
      <c r="KLC358" s="46"/>
      <c r="KLD358" s="46"/>
      <c r="KLE358" s="46"/>
      <c r="KLF358" s="46"/>
      <c r="KLG358" s="46"/>
      <c r="KLH358" s="46"/>
      <c r="KLI358" s="46"/>
      <c r="KLJ358" s="46"/>
      <c r="KLK358" s="46"/>
      <c r="KLL358" s="46"/>
      <c r="KLM358" s="46"/>
      <c r="KLN358" s="46"/>
      <c r="KLO358" s="46"/>
      <c r="KLP358" s="46"/>
      <c r="KLQ358" s="46"/>
      <c r="KLR358" s="46"/>
      <c r="KLS358" s="46"/>
      <c r="KLT358" s="46"/>
      <c r="KLU358" s="46"/>
      <c r="KLV358" s="46"/>
      <c r="KLW358" s="46"/>
      <c r="KLX358" s="46"/>
      <c r="KLY358" s="46"/>
      <c r="KLZ358" s="46"/>
      <c r="KMA358" s="46"/>
      <c r="KMB358" s="46"/>
      <c r="KMC358" s="46"/>
      <c r="KMD358" s="46"/>
      <c r="KME358" s="46"/>
      <c r="KMF358" s="46"/>
      <c r="KMG358" s="46"/>
      <c r="KMH358" s="46"/>
      <c r="KMI358" s="46"/>
      <c r="KMJ358" s="46"/>
      <c r="KMK358" s="46"/>
      <c r="KML358" s="46"/>
      <c r="KMM358" s="46"/>
      <c r="KMN358" s="46"/>
      <c r="KMO358" s="46"/>
      <c r="KMP358" s="46"/>
      <c r="KMQ358" s="46"/>
      <c r="KMR358" s="46"/>
      <c r="KMS358" s="46"/>
      <c r="KMT358" s="46"/>
      <c r="KMU358" s="46"/>
      <c r="KMV358" s="46"/>
      <c r="KMW358" s="46"/>
      <c r="KMX358" s="46"/>
      <c r="KMY358" s="46"/>
      <c r="KMZ358" s="46"/>
      <c r="KNA358" s="46"/>
      <c r="KNB358" s="46"/>
      <c r="KNC358" s="46"/>
      <c r="KND358" s="46"/>
      <c r="KNE358" s="46"/>
      <c r="KNF358" s="46"/>
      <c r="KNG358" s="46"/>
      <c r="KNH358" s="46"/>
      <c r="KNI358" s="46"/>
      <c r="KNJ358" s="46"/>
      <c r="KNK358" s="46"/>
      <c r="KNL358" s="46"/>
      <c r="KNM358" s="46"/>
      <c r="KNN358" s="46"/>
      <c r="KNO358" s="46"/>
      <c r="KNP358" s="46"/>
      <c r="KNQ358" s="46"/>
      <c r="KNR358" s="46"/>
      <c r="KNS358" s="46"/>
      <c r="KNT358" s="46"/>
      <c r="KNU358" s="46"/>
      <c r="KNV358" s="46"/>
      <c r="KNW358" s="46"/>
      <c r="KNX358" s="46"/>
      <c r="KNY358" s="46"/>
      <c r="KNZ358" s="46"/>
      <c r="KOA358" s="46"/>
      <c r="KOB358" s="46"/>
      <c r="KOC358" s="46"/>
      <c r="KOD358" s="46"/>
      <c r="KOE358" s="46"/>
      <c r="KOF358" s="46"/>
      <c r="KOG358" s="46"/>
      <c r="KOH358" s="46"/>
      <c r="KOI358" s="46"/>
      <c r="KOJ358" s="46"/>
      <c r="KOK358" s="46"/>
      <c r="KOL358" s="46"/>
      <c r="KOM358" s="46"/>
      <c r="KON358" s="46"/>
      <c r="KOO358" s="46"/>
      <c r="KOP358" s="46"/>
      <c r="KOQ358" s="46"/>
      <c r="KOR358" s="46"/>
      <c r="KOS358" s="46"/>
      <c r="KOT358" s="46"/>
      <c r="KOU358" s="46"/>
      <c r="KOV358" s="46"/>
      <c r="KOW358" s="46"/>
      <c r="KOX358" s="46"/>
      <c r="KOY358" s="46"/>
      <c r="KOZ358" s="46"/>
      <c r="KPA358" s="46"/>
      <c r="KPB358" s="46"/>
      <c r="KPC358" s="46"/>
      <c r="KPD358" s="46"/>
      <c r="KPE358" s="46"/>
      <c r="KPF358" s="46"/>
      <c r="KPG358" s="46"/>
      <c r="KPH358" s="46"/>
      <c r="KPI358" s="46"/>
      <c r="KPJ358" s="46"/>
      <c r="KPK358" s="46"/>
      <c r="KPL358" s="46"/>
      <c r="KPM358" s="46"/>
      <c r="KPN358" s="46"/>
      <c r="KPO358" s="46"/>
      <c r="KPP358" s="46"/>
      <c r="KPQ358" s="46"/>
      <c r="KPR358" s="46"/>
      <c r="KPS358" s="46"/>
      <c r="KPT358" s="46"/>
      <c r="KPU358" s="46"/>
      <c r="KPV358" s="46"/>
      <c r="KPW358" s="46"/>
      <c r="KPX358" s="46"/>
      <c r="KPY358" s="46"/>
      <c r="KPZ358" s="46"/>
      <c r="KQA358" s="46"/>
      <c r="KQB358" s="46"/>
      <c r="KQC358" s="46"/>
      <c r="KQD358" s="46"/>
      <c r="KQE358" s="46"/>
      <c r="KQF358" s="46"/>
      <c r="KQG358" s="46"/>
      <c r="KQH358" s="46"/>
      <c r="KQI358" s="46"/>
      <c r="KQJ358" s="46"/>
      <c r="KQK358" s="46"/>
      <c r="KQL358" s="46"/>
      <c r="KQM358" s="46"/>
      <c r="KQN358" s="46"/>
      <c r="KQO358" s="46"/>
      <c r="KQP358" s="46"/>
      <c r="KQQ358" s="46"/>
      <c r="KQR358" s="46"/>
      <c r="KQS358" s="46"/>
      <c r="KQT358" s="46"/>
      <c r="KQU358" s="46"/>
      <c r="KQV358" s="46"/>
      <c r="KQW358" s="46"/>
      <c r="KQX358" s="46"/>
      <c r="KQY358" s="46"/>
      <c r="KQZ358" s="46"/>
      <c r="KRA358" s="46"/>
      <c r="KRB358" s="46"/>
      <c r="KRC358" s="46"/>
      <c r="KRD358" s="46"/>
      <c r="KRE358" s="46"/>
      <c r="KRF358" s="46"/>
      <c r="KRG358" s="46"/>
      <c r="KRH358" s="46"/>
      <c r="KRI358" s="46"/>
      <c r="KRJ358" s="46"/>
      <c r="KRK358" s="46"/>
      <c r="KRL358" s="46"/>
      <c r="KRM358" s="46"/>
      <c r="KRN358" s="46"/>
      <c r="KRO358" s="46"/>
      <c r="KRP358" s="46"/>
      <c r="KRQ358" s="46"/>
      <c r="KRR358" s="46"/>
      <c r="KRS358" s="46"/>
      <c r="KRT358" s="46"/>
      <c r="KRU358" s="46"/>
      <c r="KRV358" s="46"/>
      <c r="KRW358" s="46"/>
      <c r="KRX358" s="46"/>
      <c r="KRY358" s="46"/>
      <c r="KRZ358" s="46"/>
      <c r="KSA358" s="46"/>
      <c r="KSB358" s="46"/>
      <c r="KSC358" s="46"/>
      <c r="KSD358" s="46"/>
      <c r="KSE358" s="46"/>
      <c r="KSF358" s="46"/>
      <c r="KSG358" s="46"/>
      <c r="KSH358" s="46"/>
      <c r="KSI358" s="46"/>
      <c r="KSJ358" s="46"/>
      <c r="KSK358" s="46"/>
      <c r="KSL358" s="46"/>
      <c r="KSM358" s="46"/>
      <c r="KSN358" s="46"/>
      <c r="KSO358" s="46"/>
      <c r="KSP358" s="46"/>
      <c r="KSQ358" s="46"/>
      <c r="KSR358" s="46"/>
      <c r="KSS358" s="46"/>
      <c r="KST358" s="46"/>
      <c r="KSU358" s="46"/>
      <c r="KSV358" s="46"/>
      <c r="KSW358" s="46"/>
      <c r="KSX358" s="46"/>
      <c r="KSY358" s="46"/>
      <c r="KSZ358" s="46"/>
      <c r="KTA358" s="46"/>
      <c r="KTB358" s="46"/>
      <c r="KTC358" s="46"/>
      <c r="KTD358" s="46"/>
      <c r="KTE358" s="46"/>
      <c r="KTF358" s="46"/>
      <c r="KTG358" s="46"/>
      <c r="KTH358" s="46"/>
      <c r="KTI358" s="46"/>
      <c r="KTJ358" s="46"/>
      <c r="KTK358" s="46"/>
      <c r="KTL358" s="46"/>
      <c r="KTM358" s="46"/>
      <c r="KTN358" s="46"/>
      <c r="KTO358" s="46"/>
      <c r="KTP358" s="46"/>
      <c r="KTQ358" s="46"/>
      <c r="KTR358" s="46"/>
      <c r="KTS358" s="46"/>
      <c r="KTT358" s="46"/>
      <c r="KTU358" s="46"/>
      <c r="KTV358" s="46"/>
      <c r="KTW358" s="46"/>
      <c r="KTX358" s="46"/>
      <c r="KTY358" s="46"/>
      <c r="KTZ358" s="46"/>
      <c r="KUA358" s="46"/>
      <c r="KUB358" s="46"/>
      <c r="KUC358" s="46"/>
      <c r="KUD358" s="46"/>
      <c r="KUE358" s="46"/>
      <c r="KUF358" s="46"/>
      <c r="KUG358" s="46"/>
      <c r="KUH358" s="46"/>
      <c r="KUI358" s="46"/>
      <c r="KUJ358" s="46"/>
      <c r="KUK358" s="46"/>
      <c r="KUL358" s="46"/>
      <c r="KUM358" s="46"/>
      <c r="KUN358" s="46"/>
      <c r="KUO358" s="46"/>
      <c r="KUP358" s="46"/>
      <c r="KUQ358" s="46"/>
      <c r="KUR358" s="46"/>
      <c r="KUS358" s="46"/>
      <c r="KUT358" s="46"/>
      <c r="KUU358" s="46"/>
      <c r="KUV358" s="46"/>
      <c r="KUW358" s="46"/>
      <c r="KUX358" s="46"/>
      <c r="KUY358" s="46"/>
      <c r="KUZ358" s="46"/>
      <c r="KVA358" s="46"/>
      <c r="KVB358" s="46"/>
      <c r="KVC358" s="46"/>
      <c r="KVD358" s="46"/>
      <c r="KVE358" s="46"/>
      <c r="KVF358" s="46"/>
      <c r="KVG358" s="46"/>
      <c r="KVH358" s="46"/>
      <c r="KVI358" s="46"/>
      <c r="KVJ358" s="46"/>
      <c r="KVK358" s="46"/>
      <c r="KVL358" s="46"/>
      <c r="KVM358" s="46"/>
      <c r="KVN358" s="46"/>
      <c r="KVO358" s="46"/>
      <c r="KVP358" s="46"/>
      <c r="KVQ358" s="46"/>
      <c r="KVR358" s="46"/>
      <c r="KVS358" s="46"/>
      <c r="KVT358" s="46"/>
      <c r="KVU358" s="46"/>
      <c r="KVV358" s="46"/>
      <c r="KVW358" s="46"/>
      <c r="KVX358" s="46"/>
      <c r="KVY358" s="46"/>
      <c r="KVZ358" s="46"/>
      <c r="KWA358" s="46"/>
      <c r="KWB358" s="46"/>
      <c r="KWC358" s="46"/>
      <c r="KWD358" s="46"/>
      <c r="KWE358" s="46"/>
      <c r="KWF358" s="46"/>
      <c r="KWG358" s="46"/>
      <c r="KWH358" s="46"/>
      <c r="KWI358" s="46"/>
      <c r="KWJ358" s="46"/>
      <c r="KWK358" s="46"/>
      <c r="KWL358" s="46"/>
      <c r="KWM358" s="46"/>
      <c r="KWN358" s="46"/>
      <c r="KWO358" s="46"/>
      <c r="KWP358" s="46"/>
      <c r="KWQ358" s="46"/>
      <c r="KWR358" s="46"/>
      <c r="KWS358" s="46"/>
      <c r="KWT358" s="46"/>
      <c r="KWU358" s="46"/>
      <c r="KWV358" s="46"/>
      <c r="KWW358" s="46"/>
      <c r="KWX358" s="46"/>
      <c r="KWY358" s="46"/>
      <c r="KWZ358" s="46"/>
      <c r="KXA358" s="46"/>
      <c r="KXB358" s="46"/>
      <c r="KXC358" s="46"/>
      <c r="KXD358" s="46"/>
      <c r="KXE358" s="46"/>
      <c r="KXF358" s="46"/>
      <c r="KXG358" s="46"/>
      <c r="KXH358" s="46"/>
      <c r="KXI358" s="46"/>
      <c r="KXJ358" s="46"/>
      <c r="KXK358" s="46"/>
      <c r="KXL358" s="46"/>
      <c r="KXM358" s="46"/>
      <c r="KXN358" s="46"/>
      <c r="KXO358" s="46"/>
      <c r="KXP358" s="46"/>
      <c r="KXQ358" s="46"/>
      <c r="KXR358" s="46"/>
      <c r="KXS358" s="46"/>
      <c r="KXT358" s="46"/>
      <c r="KXU358" s="46"/>
      <c r="KXV358" s="46"/>
      <c r="KXW358" s="46"/>
      <c r="KXX358" s="46"/>
      <c r="KXY358" s="46"/>
      <c r="KXZ358" s="46"/>
      <c r="KYA358" s="46"/>
      <c r="KYB358" s="46"/>
      <c r="KYC358" s="46"/>
      <c r="KYD358" s="46"/>
      <c r="KYE358" s="46"/>
      <c r="KYF358" s="46"/>
      <c r="KYG358" s="46"/>
      <c r="KYH358" s="46"/>
      <c r="KYI358" s="46"/>
      <c r="KYJ358" s="46"/>
      <c r="KYK358" s="46"/>
      <c r="KYL358" s="46"/>
      <c r="KYM358" s="46"/>
      <c r="KYN358" s="46"/>
      <c r="KYO358" s="46"/>
      <c r="KYP358" s="46"/>
      <c r="KYQ358" s="46"/>
      <c r="KYR358" s="46"/>
      <c r="KYS358" s="46"/>
      <c r="KYT358" s="46"/>
      <c r="KYU358" s="46"/>
      <c r="KYV358" s="46"/>
      <c r="KYW358" s="46"/>
      <c r="KYX358" s="46"/>
      <c r="KYY358" s="46"/>
      <c r="KYZ358" s="46"/>
      <c r="KZA358" s="46"/>
      <c r="KZB358" s="46"/>
      <c r="KZC358" s="46"/>
      <c r="KZD358" s="46"/>
      <c r="KZE358" s="46"/>
      <c r="KZF358" s="46"/>
      <c r="KZG358" s="46"/>
      <c r="KZH358" s="46"/>
      <c r="KZI358" s="46"/>
      <c r="KZJ358" s="46"/>
      <c r="KZK358" s="46"/>
      <c r="KZL358" s="46"/>
      <c r="KZM358" s="46"/>
      <c r="KZN358" s="46"/>
      <c r="KZO358" s="46"/>
      <c r="KZP358" s="46"/>
      <c r="KZQ358" s="46"/>
      <c r="KZR358" s="46"/>
      <c r="KZS358" s="46"/>
      <c r="KZT358" s="46"/>
      <c r="KZU358" s="46"/>
      <c r="KZV358" s="46"/>
      <c r="KZW358" s="46"/>
      <c r="KZX358" s="46"/>
      <c r="KZY358" s="46"/>
      <c r="KZZ358" s="46"/>
      <c r="LAA358" s="46"/>
      <c r="LAB358" s="46"/>
      <c r="LAC358" s="46"/>
      <c r="LAD358" s="46"/>
      <c r="LAE358" s="46"/>
      <c r="LAF358" s="46"/>
      <c r="LAG358" s="46"/>
      <c r="LAH358" s="46"/>
      <c r="LAI358" s="46"/>
      <c r="LAJ358" s="46"/>
      <c r="LAK358" s="46"/>
      <c r="LAL358" s="46"/>
      <c r="LAM358" s="46"/>
      <c r="LAN358" s="46"/>
      <c r="LAO358" s="46"/>
      <c r="LAP358" s="46"/>
      <c r="LAQ358" s="46"/>
      <c r="LAR358" s="46"/>
      <c r="LAS358" s="46"/>
      <c r="LAT358" s="46"/>
      <c r="LAU358" s="46"/>
      <c r="LAV358" s="46"/>
      <c r="LAW358" s="46"/>
      <c r="LAX358" s="46"/>
      <c r="LAY358" s="46"/>
      <c r="LAZ358" s="46"/>
      <c r="LBA358" s="46"/>
      <c r="LBB358" s="46"/>
      <c r="LBC358" s="46"/>
      <c r="LBD358" s="46"/>
      <c r="LBE358" s="46"/>
      <c r="LBF358" s="46"/>
      <c r="LBG358" s="46"/>
      <c r="LBH358" s="46"/>
      <c r="LBI358" s="46"/>
      <c r="LBJ358" s="46"/>
      <c r="LBK358" s="46"/>
      <c r="LBL358" s="46"/>
      <c r="LBM358" s="46"/>
      <c r="LBN358" s="46"/>
      <c r="LBO358" s="46"/>
      <c r="LBP358" s="46"/>
      <c r="LBQ358" s="46"/>
      <c r="LBR358" s="46"/>
      <c r="LBS358" s="46"/>
      <c r="LBT358" s="46"/>
      <c r="LBU358" s="46"/>
      <c r="LBV358" s="46"/>
      <c r="LBW358" s="46"/>
      <c r="LBX358" s="46"/>
      <c r="LBY358" s="46"/>
      <c r="LBZ358" s="46"/>
      <c r="LCA358" s="46"/>
      <c r="LCB358" s="46"/>
      <c r="LCC358" s="46"/>
      <c r="LCD358" s="46"/>
      <c r="LCE358" s="46"/>
      <c r="LCF358" s="46"/>
      <c r="LCG358" s="46"/>
      <c r="LCH358" s="46"/>
      <c r="LCI358" s="46"/>
      <c r="LCJ358" s="46"/>
      <c r="LCK358" s="46"/>
      <c r="LCL358" s="46"/>
      <c r="LCM358" s="46"/>
      <c r="LCN358" s="46"/>
      <c r="LCO358" s="46"/>
      <c r="LCP358" s="46"/>
      <c r="LCQ358" s="46"/>
      <c r="LCR358" s="46"/>
      <c r="LCS358" s="46"/>
      <c r="LCT358" s="46"/>
      <c r="LCU358" s="46"/>
      <c r="LCV358" s="46"/>
      <c r="LCW358" s="46"/>
      <c r="LCX358" s="46"/>
      <c r="LCY358" s="46"/>
      <c r="LCZ358" s="46"/>
      <c r="LDA358" s="46"/>
      <c r="LDB358" s="46"/>
      <c r="LDC358" s="46"/>
      <c r="LDD358" s="46"/>
      <c r="LDE358" s="46"/>
      <c r="LDF358" s="46"/>
      <c r="LDG358" s="46"/>
      <c r="LDH358" s="46"/>
      <c r="LDI358" s="46"/>
      <c r="LDJ358" s="46"/>
      <c r="LDK358" s="46"/>
      <c r="LDL358" s="46"/>
      <c r="LDM358" s="46"/>
      <c r="LDN358" s="46"/>
      <c r="LDO358" s="46"/>
      <c r="LDP358" s="46"/>
      <c r="LDQ358" s="46"/>
      <c r="LDR358" s="46"/>
      <c r="LDS358" s="46"/>
      <c r="LDT358" s="46"/>
      <c r="LDU358" s="46"/>
      <c r="LDV358" s="46"/>
      <c r="LDW358" s="46"/>
      <c r="LDX358" s="46"/>
      <c r="LDY358" s="46"/>
      <c r="LDZ358" s="46"/>
      <c r="LEA358" s="46"/>
      <c r="LEB358" s="46"/>
      <c r="LEC358" s="46"/>
      <c r="LED358" s="46"/>
      <c r="LEE358" s="46"/>
      <c r="LEF358" s="46"/>
      <c r="LEG358" s="46"/>
      <c r="LEH358" s="46"/>
      <c r="LEI358" s="46"/>
      <c r="LEJ358" s="46"/>
      <c r="LEK358" s="46"/>
      <c r="LEL358" s="46"/>
      <c r="LEM358" s="46"/>
      <c r="LEN358" s="46"/>
      <c r="LEO358" s="46"/>
      <c r="LEP358" s="46"/>
      <c r="LEQ358" s="46"/>
      <c r="LER358" s="46"/>
      <c r="LES358" s="46"/>
      <c r="LET358" s="46"/>
      <c r="LEU358" s="46"/>
      <c r="LEV358" s="46"/>
      <c r="LEW358" s="46"/>
      <c r="LEX358" s="46"/>
      <c r="LEY358" s="46"/>
      <c r="LEZ358" s="46"/>
      <c r="LFA358" s="46"/>
      <c r="LFB358" s="46"/>
      <c r="LFC358" s="46"/>
      <c r="LFD358" s="46"/>
      <c r="LFE358" s="46"/>
      <c r="LFF358" s="46"/>
      <c r="LFG358" s="46"/>
      <c r="LFH358" s="46"/>
      <c r="LFI358" s="46"/>
      <c r="LFJ358" s="46"/>
      <c r="LFK358" s="46"/>
      <c r="LFL358" s="46"/>
      <c r="LFM358" s="46"/>
      <c r="LFN358" s="46"/>
      <c r="LFO358" s="46"/>
      <c r="LFP358" s="46"/>
      <c r="LFQ358" s="46"/>
      <c r="LFR358" s="46"/>
      <c r="LFS358" s="46"/>
      <c r="LFT358" s="46"/>
      <c r="LFU358" s="46"/>
      <c r="LFV358" s="46"/>
      <c r="LFW358" s="46"/>
      <c r="LFX358" s="46"/>
      <c r="LFY358" s="46"/>
      <c r="LFZ358" s="46"/>
      <c r="LGA358" s="46"/>
      <c r="LGB358" s="46"/>
      <c r="LGC358" s="46"/>
      <c r="LGD358" s="46"/>
      <c r="LGE358" s="46"/>
      <c r="LGF358" s="46"/>
      <c r="LGG358" s="46"/>
      <c r="LGH358" s="46"/>
      <c r="LGI358" s="46"/>
      <c r="LGJ358" s="46"/>
      <c r="LGK358" s="46"/>
      <c r="LGL358" s="46"/>
      <c r="LGM358" s="46"/>
      <c r="LGN358" s="46"/>
      <c r="LGO358" s="46"/>
      <c r="LGP358" s="46"/>
      <c r="LGQ358" s="46"/>
      <c r="LGR358" s="46"/>
      <c r="LGS358" s="46"/>
      <c r="LGT358" s="46"/>
      <c r="LGU358" s="46"/>
      <c r="LGV358" s="46"/>
      <c r="LGW358" s="46"/>
      <c r="LGX358" s="46"/>
      <c r="LGY358" s="46"/>
      <c r="LGZ358" s="46"/>
      <c r="LHA358" s="46"/>
      <c r="LHB358" s="46"/>
      <c r="LHC358" s="46"/>
      <c r="LHD358" s="46"/>
      <c r="LHE358" s="46"/>
      <c r="LHF358" s="46"/>
      <c r="LHG358" s="46"/>
      <c r="LHH358" s="46"/>
      <c r="LHI358" s="46"/>
      <c r="LHJ358" s="46"/>
      <c r="LHK358" s="46"/>
      <c r="LHL358" s="46"/>
      <c r="LHM358" s="46"/>
      <c r="LHN358" s="46"/>
      <c r="LHO358" s="46"/>
      <c r="LHP358" s="46"/>
      <c r="LHQ358" s="46"/>
      <c r="LHR358" s="46"/>
      <c r="LHS358" s="46"/>
      <c r="LHT358" s="46"/>
      <c r="LHU358" s="46"/>
      <c r="LHV358" s="46"/>
      <c r="LHW358" s="46"/>
      <c r="LHX358" s="46"/>
      <c r="LHY358" s="46"/>
      <c r="LHZ358" s="46"/>
      <c r="LIA358" s="46"/>
      <c r="LIB358" s="46"/>
      <c r="LIC358" s="46"/>
      <c r="LID358" s="46"/>
      <c r="LIE358" s="46"/>
      <c r="LIF358" s="46"/>
      <c r="LIG358" s="46"/>
      <c r="LIH358" s="46"/>
      <c r="LII358" s="46"/>
      <c r="LIJ358" s="46"/>
      <c r="LIK358" s="46"/>
      <c r="LIL358" s="46"/>
      <c r="LIM358" s="46"/>
      <c r="LIN358" s="46"/>
      <c r="LIO358" s="46"/>
      <c r="LIP358" s="46"/>
      <c r="LIQ358" s="46"/>
      <c r="LIR358" s="46"/>
      <c r="LIS358" s="46"/>
      <c r="LIT358" s="46"/>
      <c r="LIU358" s="46"/>
      <c r="LIV358" s="46"/>
      <c r="LIW358" s="46"/>
      <c r="LIX358" s="46"/>
      <c r="LIY358" s="46"/>
      <c r="LIZ358" s="46"/>
      <c r="LJA358" s="46"/>
      <c r="LJB358" s="46"/>
      <c r="LJC358" s="46"/>
      <c r="LJD358" s="46"/>
      <c r="LJE358" s="46"/>
      <c r="LJF358" s="46"/>
      <c r="LJG358" s="46"/>
      <c r="LJH358" s="46"/>
      <c r="LJI358" s="46"/>
      <c r="LJJ358" s="46"/>
      <c r="LJK358" s="46"/>
      <c r="LJL358" s="46"/>
      <c r="LJM358" s="46"/>
      <c r="LJN358" s="46"/>
      <c r="LJO358" s="46"/>
      <c r="LJP358" s="46"/>
      <c r="LJQ358" s="46"/>
      <c r="LJR358" s="46"/>
      <c r="LJS358" s="46"/>
      <c r="LJT358" s="46"/>
      <c r="LJU358" s="46"/>
      <c r="LJV358" s="46"/>
      <c r="LJW358" s="46"/>
      <c r="LJX358" s="46"/>
      <c r="LJY358" s="46"/>
      <c r="LJZ358" s="46"/>
      <c r="LKA358" s="46"/>
      <c r="LKB358" s="46"/>
      <c r="LKC358" s="46"/>
      <c r="LKD358" s="46"/>
      <c r="LKE358" s="46"/>
      <c r="LKF358" s="46"/>
      <c r="LKG358" s="46"/>
      <c r="LKH358" s="46"/>
      <c r="LKI358" s="46"/>
      <c r="LKJ358" s="46"/>
      <c r="LKK358" s="46"/>
      <c r="LKL358" s="46"/>
      <c r="LKM358" s="46"/>
      <c r="LKN358" s="46"/>
      <c r="LKO358" s="46"/>
      <c r="LKP358" s="46"/>
      <c r="LKQ358" s="46"/>
      <c r="LKR358" s="46"/>
      <c r="LKS358" s="46"/>
      <c r="LKT358" s="46"/>
      <c r="LKU358" s="46"/>
      <c r="LKV358" s="46"/>
      <c r="LKW358" s="46"/>
      <c r="LKX358" s="46"/>
      <c r="LKY358" s="46"/>
      <c r="LKZ358" s="46"/>
      <c r="LLA358" s="46"/>
      <c r="LLB358" s="46"/>
      <c r="LLC358" s="46"/>
      <c r="LLD358" s="46"/>
      <c r="LLE358" s="46"/>
      <c r="LLF358" s="46"/>
      <c r="LLG358" s="46"/>
      <c r="LLH358" s="46"/>
      <c r="LLI358" s="46"/>
      <c r="LLJ358" s="46"/>
      <c r="LLK358" s="46"/>
      <c r="LLL358" s="46"/>
      <c r="LLM358" s="46"/>
      <c r="LLN358" s="46"/>
      <c r="LLO358" s="46"/>
      <c r="LLP358" s="46"/>
      <c r="LLQ358" s="46"/>
      <c r="LLR358" s="46"/>
      <c r="LLS358" s="46"/>
      <c r="LLT358" s="46"/>
      <c r="LLU358" s="46"/>
      <c r="LLV358" s="46"/>
      <c r="LLW358" s="46"/>
      <c r="LLX358" s="46"/>
      <c r="LLY358" s="46"/>
      <c r="LLZ358" s="46"/>
      <c r="LMA358" s="46"/>
      <c r="LMB358" s="46"/>
      <c r="LMC358" s="46"/>
      <c r="LMD358" s="46"/>
      <c r="LME358" s="46"/>
      <c r="LMF358" s="46"/>
      <c r="LMG358" s="46"/>
      <c r="LMH358" s="46"/>
      <c r="LMI358" s="46"/>
      <c r="LMJ358" s="46"/>
      <c r="LMK358" s="46"/>
      <c r="LML358" s="46"/>
      <c r="LMM358" s="46"/>
      <c r="LMN358" s="46"/>
      <c r="LMO358" s="46"/>
      <c r="LMP358" s="46"/>
      <c r="LMQ358" s="46"/>
      <c r="LMR358" s="46"/>
      <c r="LMS358" s="46"/>
      <c r="LMT358" s="46"/>
      <c r="LMU358" s="46"/>
      <c r="LMV358" s="46"/>
      <c r="LMW358" s="46"/>
      <c r="LMX358" s="46"/>
      <c r="LMY358" s="46"/>
      <c r="LMZ358" s="46"/>
      <c r="LNA358" s="46"/>
      <c r="LNB358" s="46"/>
      <c r="LNC358" s="46"/>
      <c r="LND358" s="46"/>
      <c r="LNE358" s="46"/>
      <c r="LNF358" s="46"/>
      <c r="LNG358" s="46"/>
      <c r="LNH358" s="46"/>
      <c r="LNI358" s="46"/>
      <c r="LNJ358" s="46"/>
      <c r="LNK358" s="46"/>
      <c r="LNL358" s="46"/>
      <c r="LNM358" s="46"/>
      <c r="LNN358" s="46"/>
      <c r="LNO358" s="46"/>
      <c r="LNP358" s="46"/>
      <c r="LNQ358" s="46"/>
      <c r="LNR358" s="46"/>
      <c r="LNS358" s="46"/>
      <c r="LNT358" s="46"/>
      <c r="LNU358" s="46"/>
      <c r="LNV358" s="46"/>
      <c r="LNW358" s="46"/>
      <c r="LNX358" s="46"/>
      <c r="LNY358" s="46"/>
      <c r="LNZ358" s="46"/>
      <c r="LOA358" s="46"/>
      <c r="LOB358" s="46"/>
      <c r="LOC358" s="46"/>
      <c r="LOD358" s="46"/>
      <c r="LOE358" s="46"/>
      <c r="LOF358" s="46"/>
      <c r="LOG358" s="46"/>
      <c r="LOH358" s="46"/>
      <c r="LOI358" s="46"/>
      <c r="LOJ358" s="46"/>
      <c r="LOK358" s="46"/>
      <c r="LOL358" s="46"/>
      <c r="LOM358" s="46"/>
      <c r="LON358" s="46"/>
      <c r="LOO358" s="46"/>
      <c r="LOP358" s="46"/>
      <c r="LOQ358" s="46"/>
      <c r="LOR358" s="46"/>
      <c r="LOS358" s="46"/>
      <c r="LOT358" s="46"/>
      <c r="LOU358" s="46"/>
      <c r="LOV358" s="46"/>
      <c r="LOW358" s="46"/>
      <c r="LOX358" s="46"/>
      <c r="LOY358" s="46"/>
      <c r="LOZ358" s="46"/>
      <c r="LPA358" s="46"/>
      <c r="LPB358" s="46"/>
      <c r="LPC358" s="46"/>
      <c r="LPD358" s="46"/>
      <c r="LPE358" s="46"/>
      <c r="LPF358" s="46"/>
      <c r="LPG358" s="46"/>
      <c r="LPH358" s="46"/>
      <c r="LPI358" s="46"/>
      <c r="LPJ358" s="46"/>
      <c r="LPK358" s="46"/>
      <c r="LPL358" s="46"/>
      <c r="LPM358" s="46"/>
      <c r="LPN358" s="46"/>
      <c r="LPO358" s="46"/>
      <c r="LPP358" s="46"/>
      <c r="LPQ358" s="46"/>
      <c r="LPR358" s="46"/>
      <c r="LPS358" s="46"/>
      <c r="LPT358" s="46"/>
      <c r="LPU358" s="46"/>
      <c r="LPV358" s="46"/>
      <c r="LPW358" s="46"/>
      <c r="LPX358" s="46"/>
      <c r="LPY358" s="46"/>
      <c r="LPZ358" s="46"/>
      <c r="LQA358" s="46"/>
      <c r="LQB358" s="46"/>
      <c r="LQC358" s="46"/>
      <c r="LQD358" s="46"/>
      <c r="LQE358" s="46"/>
      <c r="LQF358" s="46"/>
      <c r="LQG358" s="46"/>
      <c r="LQH358" s="46"/>
      <c r="LQI358" s="46"/>
      <c r="LQJ358" s="46"/>
      <c r="LQK358" s="46"/>
      <c r="LQL358" s="46"/>
      <c r="LQM358" s="46"/>
      <c r="LQN358" s="46"/>
      <c r="LQO358" s="46"/>
      <c r="LQP358" s="46"/>
      <c r="LQQ358" s="46"/>
      <c r="LQR358" s="46"/>
      <c r="LQS358" s="46"/>
      <c r="LQT358" s="46"/>
      <c r="LQU358" s="46"/>
      <c r="LQV358" s="46"/>
      <c r="LQW358" s="46"/>
      <c r="LQX358" s="46"/>
      <c r="LQY358" s="46"/>
      <c r="LQZ358" s="46"/>
      <c r="LRA358" s="46"/>
      <c r="LRB358" s="46"/>
      <c r="LRC358" s="46"/>
      <c r="LRD358" s="46"/>
      <c r="LRE358" s="46"/>
      <c r="LRF358" s="46"/>
      <c r="LRG358" s="46"/>
      <c r="LRH358" s="46"/>
      <c r="LRI358" s="46"/>
      <c r="LRJ358" s="46"/>
      <c r="LRK358" s="46"/>
      <c r="LRL358" s="46"/>
      <c r="LRM358" s="46"/>
      <c r="LRN358" s="46"/>
      <c r="LRO358" s="46"/>
      <c r="LRP358" s="46"/>
      <c r="LRQ358" s="46"/>
      <c r="LRR358" s="46"/>
      <c r="LRS358" s="46"/>
      <c r="LRT358" s="46"/>
      <c r="LRU358" s="46"/>
      <c r="LRV358" s="46"/>
      <c r="LRW358" s="46"/>
      <c r="LRX358" s="46"/>
      <c r="LRY358" s="46"/>
      <c r="LRZ358" s="46"/>
      <c r="LSA358" s="46"/>
      <c r="LSB358" s="46"/>
      <c r="LSC358" s="46"/>
      <c r="LSD358" s="46"/>
      <c r="LSE358" s="46"/>
      <c r="LSF358" s="46"/>
      <c r="LSG358" s="46"/>
      <c r="LSH358" s="46"/>
      <c r="LSI358" s="46"/>
      <c r="LSJ358" s="46"/>
      <c r="LSK358" s="46"/>
      <c r="LSL358" s="46"/>
      <c r="LSM358" s="46"/>
      <c r="LSN358" s="46"/>
      <c r="LSO358" s="46"/>
      <c r="LSP358" s="46"/>
      <c r="LSQ358" s="46"/>
      <c r="LSR358" s="46"/>
      <c r="LSS358" s="46"/>
      <c r="LST358" s="46"/>
      <c r="LSU358" s="46"/>
      <c r="LSV358" s="46"/>
      <c r="LSW358" s="46"/>
      <c r="LSX358" s="46"/>
      <c r="LSY358" s="46"/>
      <c r="LSZ358" s="46"/>
      <c r="LTA358" s="46"/>
      <c r="LTB358" s="46"/>
      <c r="LTC358" s="46"/>
      <c r="LTD358" s="46"/>
      <c r="LTE358" s="46"/>
      <c r="LTF358" s="46"/>
      <c r="LTG358" s="46"/>
      <c r="LTH358" s="46"/>
      <c r="LTI358" s="46"/>
      <c r="LTJ358" s="46"/>
      <c r="LTK358" s="46"/>
      <c r="LTL358" s="46"/>
      <c r="LTM358" s="46"/>
      <c r="LTN358" s="46"/>
      <c r="LTO358" s="46"/>
      <c r="LTP358" s="46"/>
      <c r="LTQ358" s="46"/>
      <c r="LTR358" s="46"/>
      <c r="LTS358" s="46"/>
      <c r="LTT358" s="46"/>
      <c r="LTU358" s="46"/>
      <c r="LTV358" s="46"/>
      <c r="LTW358" s="46"/>
      <c r="LTX358" s="46"/>
      <c r="LTY358" s="46"/>
      <c r="LTZ358" s="46"/>
      <c r="LUA358" s="46"/>
      <c r="LUB358" s="46"/>
      <c r="LUC358" s="46"/>
      <c r="LUD358" s="46"/>
      <c r="LUE358" s="46"/>
      <c r="LUF358" s="46"/>
      <c r="LUG358" s="46"/>
      <c r="LUH358" s="46"/>
      <c r="LUI358" s="46"/>
      <c r="LUJ358" s="46"/>
      <c r="LUK358" s="46"/>
      <c r="LUL358" s="46"/>
      <c r="LUM358" s="46"/>
      <c r="LUN358" s="46"/>
      <c r="LUO358" s="46"/>
      <c r="LUP358" s="46"/>
      <c r="LUQ358" s="46"/>
      <c r="LUR358" s="46"/>
      <c r="LUS358" s="46"/>
      <c r="LUT358" s="46"/>
      <c r="LUU358" s="46"/>
      <c r="LUV358" s="46"/>
      <c r="LUW358" s="46"/>
      <c r="LUX358" s="46"/>
      <c r="LUY358" s="46"/>
      <c r="LUZ358" s="46"/>
      <c r="LVA358" s="46"/>
      <c r="LVB358" s="46"/>
      <c r="LVC358" s="46"/>
      <c r="LVD358" s="46"/>
      <c r="LVE358" s="46"/>
      <c r="LVF358" s="46"/>
      <c r="LVG358" s="46"/>
      <c r="LVH358" s="46"/>
      <c r="LVI358" s="46"/>
      <c r="LVJ358" s="46"/>
      <c r="LVK358" s="46"/>
      <c r="LVL358" s="46"/>
      <c r="LVM358" s="46"/>
      <c r="LVN358" s="46"/>
      <c r="LVO358" s="46"/>
      <c r="LVP358" s="46"/>
      <c r="LVQ358" s="46"/>
      <c r="LVR358" s="46"/>
      <c r="LVS358" s="46"/>
      <c r="LVT358" s="46"/>
      <c r="LVU358" s="46"/>
      <c r="LVV358" s="46"/>
      <c r="LVW358" s="46"/>
      <c r="LVX358" s="46"/>
      <c r="LVY358" s="46"/>
      <c r="LVZ358" s="46"/>
      <c r="LWA358" s="46"/>
      <c r="LWB358" s="46"/>
      <c r="LWC358" s="46"/>
      <c r="LWD358" s="46"/>
      <c r="LWE358" s="46"/>
      <c r="LWF358" s="46"/>
      <c r="LWG358" s="46"/>
      <c r="LWH358" s="46"/>
      <c r="LWI358" s="46"/>
      <c r="LWJ358" s="46"/>
      <c r="LWK358" s="46"/>
      <c r="LWL358" s="46"/>
      <c r="LWM358" s="46"/>
      <c r="LWN358" s="46"/>
      <c r="LWO358" s="46"/>
      <c r="LWP358" s="46"/>
      <c r="LWQ358" s="46"/>
      <c r="LWR358" s="46"/>
      <c r="LWS358" s="46"/>
      <c r="LWT358" s="46"/>
      <c r="LWU358" s="46"/>
      <c r="LWV358" s="46"/>
      <c r="LWW358" s="46"/>
      <c r="LWX358" s="46"/>
      <c r="LWY358" s="46"/>
      <c r="LWZ358" s="46"/>
      <c r="LXA358" s="46"/>
      <c r="LXB358" s="46"/>
      <c r="LXC358" s="46"/>
      <c r="LXD358" s="46"/>
      <c r="LXE358" s="46"/>
      <c r="LXF358" s="46"/>
      <c r="LXG358" s="46"/>
      <c r="LXH358" s="46"/>
      <c r="LXI358" s="46"/>
      <c r="LXJ358" s="46"/>
      <c r="LXK358" s="46"/>
      <c r="LXL358" s="46"/>
      <c r="LXM358" s="46"/>
      <c r="LXN358" s="46"/>
      <c r="LXO358" s="46"/>
      <c r="LXP358" s="46"/>
      <c r="LXQ358" s="46"/>
      <c r="LXR358" s="46"/>
      <c r="LXS358" s="46"/>
      <c r="LXT358" s="46"/>
      <c r="LXU358" s="46"/>
      <c r="LXV358" s="46"/>
      <c r="LXW358" s="46"/>
      <c r="LXX358" s="46"/>
      <c r="LXY358" s="46"/>
      <c r="LXZ358" s="46"/>
      <c r="LYA358" s="46"/>
      <c r="LYB358" s="46"/>
      <c r="LYC358" s="46"/>
      <c r="LYD358" s="46"/>
      <c r="LYE358" s="46"/>
      <c r="LYF358" s="46"/>
      <c r="LYG358" s="46"/>
      <c r="LYH358" s="46"/>
      <c r="LYI358" s="46"/>
      <c r="LYJ358" s="46"/>
      <c r="LYK358" s="46"/>
      <c r="LYL358" s="46"/>
      <c r="LYM358" s="46"/>
      <c r="LYN358" s="46"/>
      <c r="LYO358" s="46"/>
      <c r="LYP358" s="46"/>
      <c r="LYQ358" s="46"/>
      <c r="LYR358" s="46"/>
      <c r="LYS358" s="46"/>
      <c r="LYT358" s="46"/>
      <c r="LYU358" s="46"/>
      <c r="LYV358" s="46"/>
      <c r="LYW358" s="46"/>
      <c r="LYX358" s="46"/>
      <c r="LYY358" s="46"/>
      <c r="LYZ358" s="46"/>
      <c r="LZA358" s="46"/>
      <c r="LZB358" s="46"/>
      <c r="LZC358" s="46"/>
      <c r="LZD358" s="46"/>
      <c r="LZE358" s="46"/>
      <c r="LZF358" s="46"/>
      <c r="LZG358" s="46"/>
      <c r="LZH358" s="46"/>
      <c r="LZI358" s="46"/>
      <c r="LZJ358" s="46"/>
      <c r="LZK358" s="46"/>
      <c r="LZL358" s="46"/>
      <c r="LZM358" s="46"/>
      <c r="LZN358" s="46"/>
      <c r="LZO358" s="46"/>
      <c r="LZP358" s="46"/>
      <c r="LZQ358" s="46"/>
      <c r="LZR358" s="46"/>
      <c r="LZS358" s="46"/>
      <c r="LZT358" s="46"/>
      <c r="LZU358" s="46"/>
      <c r="LZV358" s="46"/>
      <c r="LZW358" s="46"/>
      <c r="LZX358" s="46"/>
      <c r="LZY358" s="46"/>
      <c r="LZZ358" s="46"/>
      <c r="MAA358" s="46"/>
      <c r="MAB358" s="46"/>
      <c r="MAC358" s="46"/>
      <c r="MAD358" s="46"/>
      <c r="MAE358" s="46"/>
      <c r="MAF358" s="46"/>
      <c r="MAG358" s="46"/>
      <c r="MAH358" s="46"/>
      <c r="MAI358" s="46"/>
      <c r="MAJ358" s="46"/>
      <c r="MAK358" s="46"/>
      <c r="MAL358" s="46"/>
      <c r="MAM358" s="46"/>
      <c r="MAN358" s="46"/>
      <c r="MAO358" s="46"/>
      <c r="MAP358" s="46"/>
      <c r="MAQ358" s="46"/>
      <c r="MAR358" s="46"/>
      <c r="MAS358" s="46"/>
      <c r="MAT358" s="46"/>
      <c r="MAU358" s="46"/>
      <c r="MAV358" s="46"/>
      <c r="MAW358" s="46"/>
      <c r="MAX358" s="46"/>
      <c r="MAY358" s="46"/>
      <c r="MAZ358" s="46"/>
      <c r="MBA358" s="46"/>
      <c r="MBB358" s="46"/>
      <c r="MBC358" s="46"/>
      <c r="MBD358" s="46"/>
      <c r="MBE358" s="46"/>
      <c r="MBF358" s="46"/>
      <c r="MBG358" s="46"/>
      <c r="MBH358" s="46"/>
      <c r="MBI358" s="46"/>
      <c r="MBJ358" s="46"/>
      <c r="MBK358" s="46"/>
      <c r="MBL358" s="46"/>
      <c r="MBM358" s="46"/>
      <c r="MBN358" s="46"/>
      <c r="MBO358" s="46"/>
      <c r="MBP358" s="46"/>
      <c r="MBQ358" s="46"/>
      <c r="MBR358" s="46"/>
      <c r="MBS358" s="46"/>
      <c r="MBT358" s="46"/>
      <c r="MBU358" s="46"/>
      <c r="MBV358" s="46"/>
      <c r="MBW358" s="46"/>
      <c r="MBX358" s="46"/>
      <c r="MBY358" s="46"/>
      <c r="MBZ358" s="46"/>
      <c r="MCA358" s="46"/>
      <c r="MCB358" s="46"/>
      <c r="MCC358" s="46"/>
      <c r="MCD358" s="46"/>
      <c r="MCE358" s="46"/>
      <c r="MCF358" s="46"/>
      <c r="MCG358" s="46"/>
      <c r="MCH358" s="46"/>
      <c r="MCI358" s="46"/>
      <c r="MCJ358" s="46"/>
      <c r="MCK358" s="46"/>
      <c r="MCL358" s="46"/>
      <c r="MCM358" s="46"/>
      <c r="MCN358" s="46"/>
      <c r="MCO358" s="46"/>
      <c r="MCP358" s="46"/>
      <c r="MCQ358" s="46"/>
      <c r="MCR358" s="46"/>
      <c r="MCS358" s="46"/>
      <c r="MCT358" s="46"/>
      <c r="MCU358" s="46"/>
      <c r="MCV358" s="46"/>
      <c r="MCW358" s="46"/>
      <c r="MCX358" s="46"/>
      <c r="MCY358" s="46"/>
      <c r="MCZ358" s="46"/>
      <c r="MDA358" s="46"/>
      <c r="MDB358" s="46"/>
      <c r="MDC358" s="46"/>
      <c r="MDD358" s="46"/>
      <c r="MDE358" s="46"/>
      <c r="MDF358" s="46"/>
      <c r="MDG358" s="46"/>
      <c r="MDH358" s="46"/>
      <c r="MDI358" s="46"/>
      <c r="MDJ358" s="46"/>
      <c r="MDK358" s="46"/>
      <c r="MDL358" s="46"/>
      <c r="MDM358" s="46"/>
      <c r="MDN358" s="46"/>
      <c r="MDO358" s="46"/>
      <c r="MDP358" s="46"/>
      <c r="MDQ358" s="46"/>
      <c r="MDR358" s="46"/>
      <c r="MDS358" s="46"/>
      <c r="MDT358" s="46"/>
      <c r="MDU358" s="46"/>
      <c r="MDV358" s="46"/>
      <c r="MDW358" s="46"/>
      <c r="MDX358" s="46"/>
      <c r="MDY358" s="46"/>
      <c r="MDZ358" s="46"/>
      <c r="MEA358" s="46"/>
      <c r="MEB358" s="46"/>
      <c r="MEC358" s="46"/>
      <c r="MED358" s="46"/>
      <c r="MEE358" s="46"/>
      <c r="MEF358" s="46"/>
      <c r="MEG358" s="46"/>
      <c r="MEH358" s="46"/>
      <c r="MEI358" s="46"/>
      <c r="MEJ358" s="46"/>
      <c r="MEK358" s="46"/>
      <c r="MEL358" s="46"/>
      <c r="MEM358" s="46"/>
      <c r="MEN358" s="46"/>
      <c r="MEO358" s="46"/>
      <c r="MEP358" s="46"/>
      <c r="MEQ358" s="46"/>
      <c r="MER358" s="46"/>
      <c r="MES358" s="46"/>
      <c r="MET358" s="46"/>
      <c r="MEU358" s="46"/>
      <c r="MEV358" s="46"/>
      <c r="MEW358" s="46"/>
      <c r="MEX358" s="46"/>
      <c r="MEY358" s="46"/>
      <c r="MEZ358" s="46"/>
      <c r="MFA358" s="46"/>
      <c r="MFB358" s="46"/>
      <c r="MFC358" s="46"/>
      <c r="MFD358" s="46"/>
      <c r="MFE358" s="46"/>
      <c r="MFF358" s="46"/>
      <c r="MFG358" s="46"/>
      <c r="MFH358" s="46"/>
      <c r="MFI358" s="46"/>
      <c r="MFJ358" s="46"/>
      <c r="MFK358" s="46"/>
      <c r="MFL358" s="46"/>
      <c r="MFM358" s="46"/>
      <c r="MFN358" s="46"/>
      <c r="MFO358" s="46"/>
      <c r="MFP358" s="46"/>
      <c r="MFQ358" s="46"/>
      <c r="MFR358" s="46"/>
      <c r="MFS358" s="46"/>
      <c r="MFT358" s="46"/>
      <c r="MFU358" s="46"/>
      <c r="MFV358" s="46"/>
      <c r="MFW358" s="46"/>
      <c r="MFX358" s="46"/>
      <c r="MFY358" s="46"/>
      <c r="MFZ358" s="46"/>
      <c r="MGA358" s="46"/>
      <c r="MGB358" s="46"/>
      <c r="MGC358" s="46"/>
      <c r="MGD358" s="46"/>
      <c r="MGE358" s="46"/>
      <c r="MGF358" s="46"/>
      <c r="MGG358" s="46"/>
      <c r="MGH358" s="46"/>
      <c r="MGI358" s="46"/>
      <c r="MGJ358" s="46"/>
      <c r="MGK358" s="46"/>
      <c r="MGL358" s="46"/>
      <c r="MGM358" s="46"/>
      <c r="MGN358" s="46"/>
      <c r="MGO358" s="46"/>
      <c r="MGP358" s="46"/>
      <c r="MGQ358" s="46"/>
      <c r="MGR358" s="46"/>
      <c r="MGS358" s="46"/>
      <c r="MGT358" s="46"/>
      <c r="MGU358" s="46"/>
      <c r="MGV358" s="46"/>
      <c r="MGW358" s="46"/>
      <c r="MGX358" s="46"/>
      <c r="MGY358" s="46"/>
      <c r="MGZ358" s="46"/>
      <c r="MHA358" s="46"/>
      <c r="MHB358" s="46"/>
      <c r="MHC358" s="46"/>
      <c r="MHD358" s="46"/>
      <c r="MHE358" s="46"/>
      <c r="MHF358" s="46"/>
      <c r="MHG358" s="46"/>
      <c r="MHH358" s="46"/>
      <c r="MHI358" s="46"/>
      <c r="MHJ358" s="46"/>
      <c r="MHK358" s="46"/>
      <c r="MHL358" s="46"/>
      <c r="MHM358" s="46"/>
      <c r="MHN358" s="46"/>
      <c r="MHO358" s="46"/>
      <c r="MHP358" s="46"/>
      <c r="MHQ358" s="46"/>
      <c r="MHR358" s="46"/>
      <c r="MHS358" s="46"/>
      <c r="MHT358" s="46"/>
      <c r="MHU358" s="46"/>
      <c r="MHV358" s="46"/>
      <c r="MHW358" s="46"/>
      <c r="MHX358" s="46"/>
      <c r="MHY358" s="46"/>
      <c r="MHZ358" s="46"/>
      <c r="MIA358" s="46"/>
      <c r="MIB358" s="46"/>
      <c r="MIC358" s="46"/>
      <c r="MID358" s="46"/>
      <c r="MIE358" s="46"/>
      <c r="MIF358" s="46"/>
      <c r="MIG358" s="46"/>
      <c r="MIH358" s="46"/>
      <c r="MII358" s="46"/>
      <c r="MIJ358" s="46"/>
      <c r="MIK358" s="46"/>
      <c r="MIL358" s="46"/>
      <c r="MIM358" s="46"/>
      <c r="MIN358" s="46"/>
      <c r="MIO358" s="46"/>
      <c r="MIP358" s="46"/>
      <c r="MIQ358" s="46"/>
      <c r="MIR358" s="46"/>
      <c r="MIS358" s="46"/>
      <c r="MIT358" s="46"/>
      <c r="MIU358" s="46"/>
      <c r="MIV358" s="46"/>
      <c r="MIW358" s="46"/>
      <c r="MIX358" s="46"/>
      <c r="MIY358" s="46"/>
      <c r="MIZ358" s="46"/>
      <c r="MJA358" s="46"/>
      <c r="MJB358" s="46"/>
      <c r="MJC358" s="46"/>
      <c r="MJD358" s="46"/>
      <c r="MJE358" s="46"/>
      <c r="MJF358" s="46"/>
      <c r="MJG358" s="46"/>
      <c r="MJH358" s="46"/>
      <c r="MJI358" s="46"/>
      <c r="MJJ358" s="46"/>
      <c r="MJK358" s="46"/>
      <c r="MJL358" s="46"/>
      <c r="MJM358" s="46"/>
      <c r="MJN358" s="46"/>
      <c r="MJO358" s="46"/>
      <c r="MJP358" s="46"/>
      <c r="MJQ358" s="46"/>
      <c r="MJR358" s="46"/>
      <c r="MJS358" s="46"/>
      <c r="MJT358" s="46"/>
      <c r="MJU358" s="46"/>
      <c r="MJV358" s="46"/>
      <c r="MJW358" s="46"/>
      <c r="MJX358" s="46"/>
      <c r="MJY358" s="46"/>
      <c r="MJZ358" s="46"/>
      <c r="MKA358" s="46"/>
      <c r="MKB358" s="46"/>
      <c r="MKC358" s="46"/>
      <c r="MKD358" s="46"/>
      <c r="MKE358" s="46"/>
      <c r="MKF358" s="46"/>
      <c r="MKG358" s="46"/>
      <c r="MKH358" s="46"/>
      <c r="MKI358" s="46"/>
      <c r="MKJ358" s="46"/>
      <c r="MKK358" s="46"/>
      <c r="MKL358" s="46"/>
      <c r="MKM358" s="46"/>
      <c r="MKN358" s="46"/>
      <c r="MKO358" s="46"/>
      <c r="MKP358" s="46"/>
      <c r="MKQ358" s="46"/>
      <c r="MKR358" s="46"/>
      <c r="MKS358" s="46"/>
      <c r="MKT358" s="46"/>
      <c r="MKU358" s="46"/>
      <c r="MKV358" s="46"/>
      <c r="MKW358" s="46"/>
      <c r="MKX358" s="46"/>
      <c r="MKY358" s="46"/>
      <c r="MKZ358" s="46"/>
      <c r="MLA358" s="46"/>
      <c r="MLB358" s="46"/>
      <c r="MLC358" s="46"/>
      <c r="MLD358" s="46"/>
      <c r="MLE358" s="46"/>
      <c r="MLF358" s="46"/>
      <c r="MLG358" s="46"/>
      <c r="MLH358" s="46"/>
      <c r="MLI358" s="46"/>
      <c r="MLJ358" s="46"/>
      <c r="MLK358" s="46"/>
      <c r="MLL358" s="46"/>
      <c r="MLM358" s="46"/>
      <c r="MLN358" s="46"/>
      <c r="MLO358" s="46"/>
      <c r="MLP358" s="46"/>
      <c r="MLQ358" s="46"/>
      <c r="MLR358" s="46"/>
      <c r="MLS358" s="46"/>
      <c r="MLT358" s="46"/>
      <c r="MLU358" s="46"/>
      <c r="MLV358" s="46"/>
      <c r="MLW358" s="46"/>
      <c r="MLX358" s="46"/>
      <c r="MLY358" s="46"/>
      <c r="MLZ358" s="46"/>
      <c r="MMA358" s="46"/>
      <c r="MMB358" s="46"/>
      <c r="MMC358" s="46"/>
      <c r="MMD358" s="46"/>
      <c r="MME358" s="46"/>
      <c r="MMF358" s="46"/>
      <c r="MMG358" s="46"/>
      <c r="MMH358" s="46"/>
      <c r="MMI358" s="46"/>
      <c r="MMJ358" s="46"/>
      <c r="MMK358" s="46"/>
      <c r="MML358" s="46"/>
      <c r="MMM358" s="46"/>
      <c r="MMN358" s="46"/>
      <c r="MMO358" s="46"/>
      <c r="MMP358" s="46"/>
      <c r="MMQ358" s="46"/>
      <c r="MMR358" s="46"/>
      <c r="MMS358" s="46"/>
      <c r="MMT358" s="46"/>
      <c r="MMU358" s="46"/>
      <c r="MMV358" s="46"/>
      <c r="MMW358" s="46"/>
      <c r="MMX358" s="46"/>
      <c r="MMY358" s="46"/>
      <c r="MMZ358" s="46"/>
      <c r="MNA358" s="46"/>
      <c r="MNB358" s="46"/>
      <c r="MNC358" s="46"/>
      <c r="MND358" s="46"/>
      <c r="MNE358" s="46"/>
      <c r="MNF358" s="46"/>
      <c r="MNG358" s="46"/>
      <c r="MNH358" s="46"/>
      <c r="MNI358" s="46"/>
      <c r="MNJ358" s="46"/>
      <c r="MNK358" s="46"/>
      <c r="MNL358" s="46"/>
      <c r="MNM358" s="46"/>
      <c r="MNN358" s="46"/>
      <c r="MNO358" s="46"/>
      <c r="MNP358" s="46"/>
      <c r="MNQ358" s="46"/>
      <c r="MNR358" s="46"/>
      <c r="MNS358" s="46"/>
      <c r="MNT358" s="46"/>
      <c r="MNU358" s="46"/>
      <c r="MNV358" s="46"/>
      <c r="MNW358" s="46"/>
      <c r="MNX358" s="46"/>
      <c r="MNY358" s="46"/>
      <c r="MNZ358" s="46"/>
      <c r="MOA358" s="46"/>
      <c r="MOB358" s="46"/>
      <c r="MOC358" s="46"/>
      <c r="MOD358" s="46"/>
      <c r="MOE358" s="46"/>
      <c r="MOF358" s="46"/>
      <c r="MOG358" s="46"/>
      <c r="MOH358" s="46"/>
      <c r="MOI358" s="46"/>
      <c r="MOJ358" s="46"/>
      <c r="MOK358" s="46"/>
      <c r="MOL358" s="46"/>
      <c r="MOM358" s="46"/>
      <c r="MON358" s="46"/>
      <c r="MOO358" s="46"/>
      <c r="MOP358" s="46"/>
      <c r="MOQ358" s="46"/>
      <c r="MOR358" s="46"/>
      <c r="MOS358" s="46"/>
      <c r="MOT358" s="46"/>
      <c r="MOU358" s="46"/>
      <c r="MOV358" s="46"/>
      <c r="MOW358" s="46"/>
      <c r="MOX358" s="46"/>
      <c r="MOY358" s="46"/>
      <c r="MOZ358" s="46"/>
      <c r="MPA358" s="46"/>
      <c r="MPB358" s="46"/>
      <c r="MPC358" s="46"/>
      <c r="MPD358" s="46"/>
      <c r="MPE358" s="46"/>
      <c r="MPF358" s="46"/>
      <c r="MPG358" s="46"/>
      <c r="MPH358" s="46"/>
      <c r="MPI358" s="46"/>
      <c r="MPJ358" s="46"/>
      <c r="MPK358" s="46"/>
      <c r="MPL358" s="46"/>
      <c r="MPM358" s="46"/>
      <c r="MPN358" s="46"/>
      <c r="MPO358" s="46"/>
      <c r="MPP358" s="46"/>
      <c r="MPQ358" s="46"/>
      <c r="MPR358" s="46"/>
      <c r="MPS358" s="46"/>
      <c r="MPT358" s="46"/>
      <c r="MPU358" s="46"/>
      <c r="MPV358" s="46"/>
      <c r="MPW358" s="46"/>
      <c r="MPX358" s="46"/>
      <c r="MPY358" s="46"/>
      <c r="MPZ358" s="46"/>
      <c r="MQA358" s="46"/>
      <c r="MQB358" s="46"/>
      <c r="MQC358" s="46"/>
      <c r="MQD358" s="46"/>
      <c r="MQE358" s="46"/>
      <c r="MQF358" s="46"/>
      <c r="MQG358" s="46"/>
      <c r="MQH358" s="46"/>
      <c r="MQI358" s="46"/>
      <c r="MQJ358" s="46"/>
      <c r="MQK358" s="46"/>
      <c r="MQL358" s="46"/>
      <c r="MQM358" s="46"/>
      <c r="MQN358" s="46"/>
      <c r="MQO358" s="46"/>
      <c r="MQP358" s="46"/>
      <c r="MQQ358" s="46"/>
      <c r="MQR358" s="46"/>
      <c r="MQS358" s="46"/>
      <c r="MQT358" s="46"/>
      <c r="MQU358" s="46"/>
      <c r="MQV358" s="46"/>
      <c r="MQW358" s="46"/>
      <c r="MQX358" s="46"/>
      <c r="MQY358" s="46"/>
      <c r="MQZ358" s="46"/>
      <c r="MRA358" s="46"/>
      <c r="MRB358" s="46"/>
      <c r="MRC358" s="46"/>
      <c r="MRD358" s="46"/>
      <c r="MRE358" s="46"/>
      <c r="MRF358" s="46"/>
      <c r="MRG358" s="46"/>
      <c r="MRH358" s="46"/>
      <c r="MRI358" s="46"/>
      <c r="MRJ358" s="46"/>
      <c r="MRK358" s="46"/>
      <c r="MRL358" s="46"/>
      <c r="MRM358" s="46"/>
      <c r="MRN358" s="46"/>
      <c r="MRO358" s="46"/>
      <c r="MRP358" s="46"/>
      <c r="MRQ358" s="46"/>
      <c r="MRR358" s="46"/>
      <c r="MRS358" s="46"/>
      <c r="MRT358" s="46"/>
      <c r="MRU358" s="46"/>
      <c r="MRV358" s="46"/>
      <c r="MRW358" s="46"/>
      <c r="MRX358" s="46"/>
      <c r="MRY358" s="46"/>
      <c r="MRZ358" s="46"/>
      <c r="MSA358" s="46"/>
      <c r="MSB358" s="46"/>
      <c r="MSC358" s="46"/>
      <c r="MSD358" s="46"/>
      <c r="MSE358" s="46"/>
      <c r="MSF358" s="46"/>
      <c r="MSG358" s="46"/>
      <c r="MSH358" s="46"/>
      <c r="MSI358" s="46"/>
      <c r="MSJ358" s="46"/>
      <c r="MSK358" s="46"/>
      <c r="MSL358" s="46"/>
      <c r="MSM358" s="46"/>
      <c r="MSN358" s="46"/>
      <c r="MSO358" s="46"/>
      <c r="MSP358" s="46"/>
      <c r="MSQ358" s="46"/>
      <c r="MSR358" s="46"/>
      <c r="MSS358" s="46"/>
      <c r="MST358" s="46"/>
      <c r="MSU358" s="46"/>
      <c r="MSV358" s="46"/>
      <c r="MSW358" s="46"/>
      <c r="MSX358" s="46"/>
      <c r="MSY358" s="46"/>
      <c r="MSZ358" s="46"/>
      <c r="MTA358" s="46"/>
      <c r="MTB358" s="46"/>
      <c r="MTC358" s="46"/>
      <c r="MTD358" s="46"/>
      <c r="MTE358" s="46"/>
      <c r="MTF358" s="46"/>
      <c r="MTG358" s="46"/>
      <c r="MTH358" s="46"/>
      <c r="MTI358" s="46"/>
      <c r="MTJ358" s="46"/>
      <c r="MTK358" s="46"/>
      <c r="MTL358" s="46"/>
      <c r="MTM358" s="46"/>
      <c r="MTN358" s="46"/>
      <c r="MTO358" s="46"/>
      <c r="MTP358" s="46"/>
      <c r="MTQ358" s="46"/>
      <c r="MTR358" s="46"/>
      <c r="MTS358" s="46"/>
      <c r="MTT358" s="46"/>
      <c r="MTU358" s="46"/>
      <c r="MTV358" s="46"/>
      <c r="MTW358" s="46"/>
      <c r="MTX358" s="46"/>
      <c r="MTY358" s="46"/>
      <c r="MTZ358" s="46"/>
      <c r="MUA358" s="46"/>
      <c r="MUB358" s="46"/>
      <c r="MUC358" s="46"/>
      <c r="MUD358" s="46"/>
      <c r="MUE358" s="46"/>
      <c r="MUF358" s="46"/>
      <c r="MUG358" s="46"/>
      <c r="MUH358" s="46"/>
      <c r="MUI358" s="46"/>
      <c r="MUJ358" s="46"/>
      <c r="MUK358" s="46"/>
      <c r="MUL358" s="46"/>
      <c r="MUM358" s="46"/>
      <c r="MUN358" s="46"/>
      <c r="MUO358" s="46"/>
      <c r="MUP358" s="46"/>
      <c r="MUQ358" s="46"/>
      <c r="MUR358" s="46"/>
      <c r="MUS358" s="46"/>
      <c r="MUT358" s="46"/>
      <c r="MUU358" s="46"/>
      <c r="MUV358" s="46"/>
      <c r="MUW358" s="46"/>
      <c r="MUX358" s="46"/>
      <c r="MUY358" s="46"/>
      <c r="MUZ358" s="46"/>
      <c r="MVA358" s="46"/>
      <c r="MVB358" s="46"/>
      <c r="MVC358" s="46"/>
      <c r="MVD358" s="46"/>
      <c r="MVE358" s="46"/>
      <c r="MVF358" s="46"/>
      <c r="MVG358" s="46"/>
      <c r="MVH358" s="46"/>
      <c r="MVI358" s="46"/>
      <c r="MVJ358" s="46"/>
      <c r="MVK358" s="46"/>
      <c r="MVL358" s="46"/>
      <c r="MVM358" s="46"/>
      <c r="MVN358" s="46"/>
      <c r="MVO358" s="46"/>
      <c r="MVP358" s="46"/>
      <c r="MVQ358" s="46"/>
      <c r="MVR358" s="46"/>
      <c r="MVS358" s="46"/>
      <c r="MVT358" s="46"/>
      <c r="MVU358" s="46"/>
      <c r="MVV358" s="46"/>
      <c r="MVW358" s="46"/>
      <c r="MVX358" s="46"/>
      <c r="MVY358" s="46"/>
      <c r="MVZ358" s="46"/>
      <c r="MWA358" s="46"/>
      <c r="MWB358" s="46"/>
      <c r="MWC358" s="46"/>
      <c r="MWD358" s="46"/>
      <c r="MWE358" s="46"/>
      <c r="MWF358" s="46"/>
      <c r="MWG358" s="46"/>
      <c r="MWH358" s="46"/>
      <c r="MWI358" s="46"/>
      <c r="MWJ358" s="46"/>
      <c r="MWK358" s="46"/>
      <c r="MWL358" s="46"/>
      <c r="MWM358" s="46"/>
      <c r="MWN358" s="46"/>
      <c r="MWO358" s="46"/>
      <c r="MWP358" s="46"/>
      <c r="MWQ358" s="46"/>
      <c r="MWR358" s="46"/>
      <c r="MWS358" s="46"/>
      <c r="MWT358" s="46"/>
      <c r="MWU358" s="46"/>
      <c r="MWV358" s="46"/>
      <c r="MWW358" s="46"/>
      <c r="MWX358" s="46"/>
      <c r="MWY358" s="46"/>
      <c r="MWZ358" s="46"/>
      <c r="MXA358" s="46"/>
      <c r="MXB358" s="46"/>
      <c r="MXC358" s="46"/>
      <c r="MXD358" s="46"/>
      <c r="MXE358" s="46"/>
      <c r="MXF358" s="46"/>
      <c r="MXG358" s="46"/>
      <c r="MXH358" s="46"/>
      <c r="MXI358" s="46"/>
      <c r="MXJ358" s="46"/>
      <c r="MXK358" s="46"/>
      <c r="MXL358" s="46"/>
      <c r="MXM358" s="46"/>
      <c r="MXN358" s="46"/>
      <c r="MXO358" s="46"/>
      <c r="MXP358" s="46"/>
      <c r="MXQ358" s="46"/>
      <c r="MXR358" s="46"/>
      <c r="MXS358" s="46"/>
      <c r="MXT358" s="46"/>
      <c r="MXU358" s="46"/>
      <c r="MXV358" s="46"/>
      <c r="MXW358" s="46"/>
      <c r="MXX358" s="46"/>
      <c r="MXY358" s="46"/>
      <c r="MXZ358" s="46"/>
      <c r="MYA358" s="46"/>
      <c r="MYB358" s="46"/>
      <c r="MYC358" s="46"/>
      <c r="MYD358" s="46"/>
      <c r="MYE358" s="46"/>
      <c r="MYF358" s="46"/>
      <c r="MYG358" s="46"/>
      <c r="MYH358" s="46"/>
      <c r="MYI358" s="46"/>
      <c r="MYJ358" s="46"/>
      <c r="MYK358" s="46"/>
      <c r="MYL358" s="46"/>
      <c r="MYM358" s="46"/>
      <c r="MYN358" s="46"/>
      <c r="MYO358" s="46"/>
      <c r="MYP358" s="46"/>
      <c r="MYQ358" s="46"/>
      <c r="MYR358" s="46"/>
      <c r="MYS358" s="46"/>
      <c r="MYT358" s="46"/>
      <c r="MYU358" s="46"/>
      <c r="MYV358" s="46"/>
      <c r="MYW358" s="46"/>
      <c r="MYX358" s="46"/>
      <c r="MYY358" s="46"/>
      <c r="MYZ358" s="46"/>
      <c r="MZA358" s="46"/>
      <c r="MZB358" s="46"/>
      <c r="MZC358" s="46"/>
      <c r="MZD358" s="46"/>
      <c r="MZE358" s="46"/>
      <c r="MZF358" s="46"/>
      <c r="MZG358" s="46"/>
      <c r="MZH358" s="46"/>
      <c r="MZI358" s="46"/>
      <c r="MZJ358" s="46"/>
      <c r="MZK358" s="46"/>
      <c r="MZL358" s="46"/>
      <c r="MZM358" s="46"/>
      <c r="MZN358" s="46"/>
      <c r="MZO358" s="46"/>
      <c r="MZP358" s="46"/>
      <c r="MZQ358" s="46"/>
      <c r="MZR358" s="46"/>
      <c r="MZS358" s="46"/>
      <c r="MZT358" s="46"/>
      <c r="MZU358" s="46"/>
      <c r="MZV358" s="46"/>
      <c r="MZW358" s="46"/>
      <c r="MZX358" s="46"/>
      <c r="MZY358" s="46"/>
      <c r="MZZ358" s="46"/>
      <c r="NAA358" s="46"/>
      <c r="NAB358" s="46"/>
      <c r="NAC358" s="46"/>
      <c r="NAD358" s="46"/>
      <c r="NAE358" s="46"/>
      <c r="NAF358" s="46"/>
      <c r="NAG358" s="46"/>
      <c r="NAH358" s="46"/>
      <c r="NAI358" s="46"/>
      <c r="NAJ358" s="46"/>
      <c r="NAK358" s="46"/>
      <c r="NAL358" s="46"/>
      <c r="NAM358" s="46"/>
      <c r="NAN358" s="46"/>
      <c r="NAO358" s="46"/>
      <c r="NAP358" s="46"/>
      <c r="NAQ358" s="46"/>
      <c r="NAR358" s="46"/>
      <c r="NAS358" s="46"/>
      <c r="NAT358" s="46"/>
      <c r="NAU358" s="46"/>
      <c r="NAV358" s="46"/>
      <c r="NAW358" s="46"/>
      <c r="NAX358" s="46"/>
      <c r="NAY358" s="46"/>
      <c r="NAZ358" s="46"/>
      <c r="NBA358" s="46"/>
      <c r="NBB358" s="46"/>
      <c r="NBC358" s="46"/>
      <c r="NBD358" s="46"/>
      <c r="NBE358" s="46"/>
      <c r="NBF358" s="46"/>
      <c r="NBG358" s="46"/>
      <c r="NBH358" s="46"/>
      <c r="NBI358" s="46"/>
      <c r="NBJ358" s="46"/>
      <c r="NBK358" s="46"/>
      <c r="NBL358" s="46"/>
      <c r="NBM358" s="46"/>
      <c r="NBN358" s="46"/>
      <c r="NBO358" s="46"/>
      <c r="NBP358" s="46"/>
      <c r="NBQ358" s="46"/>
      <c r="NBR358" s="46"/>
      <c r="NBS358" s="46"/>
      <c r="NBT358" s="46"/>
      <c r="NBU358" s="46"/>
      <c r="NBV358" s="46"/>
      <c r="NBW358" s="46"/>
      <c r="NBX358" s="46"/>
      <c r="NBY358" s="46"/>
      <c r="NBZ358" s="46"/>
      <c r="NCA358" s="46"/>
      <c r="NCB358" s="46"/>
      <c r="NCC358" s="46"/>
      <c r="NCD358" s="46"/>
      <c r="NCE358" s="46"/>
      <c r="NCF358" s="46"/>
      <c r="NCG358" s="46"/>
      <c r="NCH358" s="46"/>
      <c r="NCI358" s="46"/>
      <c r="NCJ358" s="46"/>
      <c r="NCK358" s="46"/>
      <c r="NCL358" s="46"/>
      <c r="NCM358" s="46"/>
      <c r="NCN358" s="46"/>
      <c r="NCO358" s="46"/>
      <c r="NCP358" s="46"/>
      <c r="NCQ358" s="46"/>
      <c r="NCR358" s="46"/>
      <c r="NCS358" s="46"/>
      <c r="NCT358" s="46"/>
      <c r="NCU358" s="46"/>
      <c r="NCV358" s="46"/>
      <c r="NCW358" s="46"/>
      <c r="NCX358" s="46"/>
      <c r="NCY358" s="46"/>
      <c r="NCZ358" s="46"/>
      <c r="NDA358" s="46"/>
      <c r="NDB358" s="46"/>
      <c r="NDC358" s="46"/>
      <c r="NDD358" s="46"/>
      <c r="NDE358" s="46"/>
      <c r="NDF358" s="46"/>
      <c r="NDG358" s="46"/>
      <c r="NDH358" s="46"/>
      <c r="NDI358" s="46"/>
      <c r="NDJ358" s="46"/>
      <c r="NDK358" s="46"/>
      <c r="NDL358" s="46"/>
      <c r="NDM358" s="46"/>
      <c r="NDN358" s="46"/>
      <c r="NDO358" s="46"/>
      <c r="NDP358" s="46"/>
      <c r="NDQ358" s="46"/>
      <c r="NDR358" s="46"/>
      <c r="NDS358" s="46"/>
      <c r="NDT358" s="46"/>
      <c r="NDU358" s="46"/>
      <c r="NDV358" s="46"/>
      <c r="NDW358" s="46"/>
      <c r="NDX358" s="46"/>
      <c r="NDY358" s="46"/>
      <c r="NDZ358" s="46"/>
      <c r="NEA358" s="46"/>
      <c r="NEB358" s="46"/>
      <c r="NEC358" s="46"/>
      <c r="NED358" s="46"/>
      <c r="NEE358" s="46"/>
      <c r="NEF358" s="46"/>
      <c r="NEG358" s="46"/>
      <c r="NEH358" s="46"/>
      <c r="NEI358" s="46"/>
      <c r="NEJ358" s="46"/>
      <c r="NEK358" s="46"/>
      <c r="NEL358" s="46"/>
      <c r="NEM358" s="46"/>
      <c r="NEN358" s="46"/>
      <c r="NEO358" s="46"/>
      <c r="NEP358" s="46"/>
      <c r="NEQ358" s="46"/>
      <c r="NER358" s="46"/>
      <c r="NES358" s="46"/>
      <c r="NET358" s="46"/>
      <c r="NEU358" s="46"/>
      <c r="NEV358" s="46"/>
      <c r="NEW358" s="46"/>
      <c r="NEX358" s="46"/>
      <c r="NEY358" s="46"/>
      <c r="NEZ358" s="46"/>
      <c r="NFA358" s="46"/>
      <c r="NFB358" s="46"/>
      <c r="NFC358" s="46"/>
      <c r="NFD358" s="46"/>
      <c r="NFE358" s="46"/>
      <c r="NFF358" s="46"/>
      <c r="NFG358" s="46"/>
      <c r="NFH358" s="46"/>
      <c r="NFI358" s="46"/>
      <c r="NFJ358" s="46"/>
      <c r="NFK358" s="46"/>
      <c r="NFL358" s="46"/>
      <c r="NFM358" s="46"/>
      <c r="NFN358" s="46"/>
      <c r="NFO358" s="46"/>
      <c r="NFP358" s="46"/>
      <c r="NFQ358" s="46"/>
      <c r="NFR358" s="46"/>
      <c r="NFS358" s="46"/>
      <c r="NFT358" s="46"/>
      <c r="NFU358" s="46"/>
      <c r="NFV358" s="46"/>
      <c r="NFW358" s="46"/>
      <c r="NFX358" s="46"/>
      <c r="NFY358" s="46"/>
      <c r="NFZ358" s="46"/>
      <c r="NGA358" s="46"/>
      <c r="NGB358" s="46"/>
      <c r="NGC358" s="46"/>
      <c r="NGD358" s="46"/>
      <c r="NGE358" s="46"/>
      <c r="NGF358" s="46"/>
      <c r="NGG358" s="46"/>
      <c r="NGH358" s="46"/>
      <c r="NGI358" s="46"/>
      <c r="NGJ358" s="46"/>
      <c r="NGK358" s="46"/>
      <c r="NGL358" s="46"/>
      <c r="NGM358" s="46"/>
      <c r="NGN358" s="46"/>
      <c r="NGO358" s="46"/>
      <c r="NGP358" s="46"/>
      <c r="NGQ358" s="46"/>
      <c r="NGR358" s="46"/>
      <c r="NGS358" s="46"/>
      <c r="NGT358" s="46"/>
      <c r="NGU358" s="46"/>
      <c r="NGV358" s="46"/>
      <c r="NGW358" s="46"/>
      <c r="NGX358" s="46"/>
      <c r="NGY358" s="46"/>
      <c r="NGZ358" s="46"/>
      <c r="NHA358" s="46"/>
      <c r="NHB358" s="46"/>
      <c r="NHC358" s="46"/>
      <c r="NHD358" s="46"/>
      <c r="NHE358" s="46"/>
      <c r="NHF358" s="46"/>
      <c r="NHG358" s="46"/>
      <c r="NHH358" s="46"/>
      <c r="NHI358" s="46"/>
      <c r="NHJ358" s="46"/>
      <c r="NHK358" s="46"/>
      <c r="NHL358" s="46"/>
      <c r="NHM358" s="46"/>
      <c r="NHN358" s="46"/>
      <c r="NHO358" s="46"/>
      <c r="NHP358" s="46"/>
      <c r="NHQ358" s="46"/>
      <c r="NHR358" s="46"/>
      <c r="NHS358" s="46"/>
      <c r="NHT358" s="46"/>
      <c r="NHU358" s="46"/>
      <c r="NHV358" s="46"/>
      <c r="NHW358" s="46"/>
      <c r="NHX358" s="46"/>
      <c r="NHY358" s="46"/>
      <c r="NHZ358" s="46"/>
      <c r="NIA358" s="46"/>
      <c r="NIB358" s="46"/>
      <c r="NIC358" s="46"/>
      <c r="NID358" s="46"/>
      <c r="NIE358" s="46"/>
      <c r="NIF358" s="46"/>
      <c r="NIG358" s="46"/>
      <c r="NIH358" s="46"/>
      <c r="NII358" s="46"/>
      <c r="NIJ358" s="46"/>
      <c r="NIK358" s="46"/>
      <c r="NIL358" s="46"/>
      <c r="NIM358" s="46"/>
      <c r="NIN358" s="46"/>
      <c r="NIO358" s="46"/>
      <c r="NIP358" s="46"/>
      <c r="NIQ358" s="46"/>
      <c r="NIR358" s="46"/>
      <c r="NIS358" s="46"/>
      <c r="NIT358" s="46"/>
      <c r="NIU358" s="46"/>
      <c r="NIV358" s="46"/>
      <c r="NIW358" s="46"/>
      <c r="NIX358" s="46"/>
      <c r="NIY358" s="46"/>
      <c r="NIZ358" s="46"/>
      <c r="NJA358" s="46"/>
      <c r="NJB358" s="46"/>
      <c r="NJC358" s="46"/>
      <c r="NJD358" s="46"/>
      <c r="NJE358" s="46"/>
      <c r="NJF358" s="46"/>
      <c r="NJG358" s="46"/>
      <c r="NJH358" s="46"/>
      <c r="NJI358" s="46"/>
      <c r="NJJ358" s="46"/>
      <c r="NJK358" s="46"/>
      <c r="NJL358" s="46"/>
      <c r="NJM358" s="46"/>
      <c r="NJN358" s="46"/>
      <c r="NJO358" s="46"/>
      <c r="NJP358" s="46"/>
      <c r="NJQ358" s="46"/>
      <c r="NJR358" s="46"/>
      <c r="NJS358" s="46"/>
      <c r="NJT358" s="46"/>
      <c r="NJU358" s="46"/>
      <c r="NJV358" s="46"/>
      <c r="NJW358" s="46"/>
      <c r="NJX358" s="46"/>
      <c r="NJY358" s="46"/>
      <c r="NJZ358" s="46"/>
      <c r="NKA358" s="46"/>
      <c r="NKB358" s="46"/>
      <c r="NKC358" s="46"/>
      <c r="NKD358" s="46"/>
      <c r="NKE358" s="46"/>
      <c r="NKF358" s="46"/>
      <c r="NKG358" s="46"/>
      <c r="NKH358" s="46"/>
      <c r="NKI358" s="46"/>
      <c r="NKJ358" s="46"/>
      <c r="NKK358" s="46"/>
      <c r="NKL358" s="46"/>
      <c r="NKM358" s="46"/>
      <c r="NKN358" s="46"/>
      <c r="NKO358" s="46"/>
      <c r="NKP358" s="46"/>
      <c r="NKQ358" s="46"/>
      <c r="NKR358" s="46"/>
      <c r="NKS358" s="46"/>
      <c r="NKT358" s="46"/>
      <c r="NKU358" s="46"/>
      <c r="NKV358" s="46"/>
      <c r="NKW358" s="46"/>
      <c r="NKX358" s="46"/>
      <c r="NKY358" s="46"/>
      <c r="NKZ358" s="46"/>
      <c r="NLA358" s="46"/>
      <c r="NLB358" s="46"/>
      <c r="NLC358" s="46"/>
      <c r="NLD358" s="46"/>
      <c r="NLE358" s="46"/>
      <c r="NLF358" s="46"/>
      <c r="NLG358" s="46"/>
      <c r="NLH358" s="46"/>
      <c r="NLI358" s="46"/>
      <c r="NLJ358" s="46"/>
      <c r="NLK358" s="46"/>
      <c r="NLL358" s="46"/>
      <c r="NLM358" s="46"/>
      <c r="NLN358" s="46"/>
      <c r="NLO358" s="46"/>
      <c r="NLP358" s="46"/>
      <c r="NLQ358" s="46"/>
      <c r="NLR358" s="46"/>
      <c r="NLS358" s="46"/>
      <c r="NLT358" s="46"/>
      <c r="NLU358" s="46"/>
      <c r="NLV358" s="46"/>
      <c r="NLW358" s="46"/>
      <c r="NLX358" s="46"/>
      <c r="NLY358" s="46"/>
      <c r="NLZ358" s="46"/>
      <c r="NMA358" s="46"/>
      <c r="NMB358" s="46"/>
      <c r="NMC358" s="46"/>
      <c r="NMD358" s="46"/>
      <c r="NME358" s="46"/>
      <c r="NMF358" s="46"/>
      <c r="NMG358" s="46"/>
      <c r="NMH358" s="46"/>
      <c r="NMI358" s="46"/>
      <c r="NMJ358" s="46"/>
      <c r="NMK358" s="46"/>
      <c r="NML358" s="46"/>
      <c r="NMM358" s="46"/>
      <c r="NMN358" s="46"/>
      <c r="NMO358" s="46"/>
      <c r="NMP358" s="46"/>
      <c r="NMQ358" s="46"/>
      <c r="NMR358" s="46"/>
      <c r="NMS358" s="46"/>
      <c r="NMT358" s="46"/>
      <c r="NMU358" s="46"/>
      <c r="NMV358" s="46"/>
      <c r="NMW358" s="46"/>
      <c r="NMX358" s="46"/>
      <c r="NMY358" s="46"/>
      <c r="NMZ358" s="46"/>
      <c r="NNA358" s="46"/>
      <c r="NNB358" s="46"/>
      <c r="NNC358" s="46"/>
      <c r="NND358" s="46"/>
      <c r="NNE358" s="46"/>
      <c r="NNF358" s="46"/>
      <c r="NNG358" s="46"/>
      <c r="NNH358" s="46"/>
      <c r="NNI358" s="46"/>
      <c r="NNJ358" s="46"/>
      <c r="NNK358" s="46"/>
      <c r="NNL358" s="46"/>
      <c r="NNM358" s="46"/>
      <c r="NNN358" s="46"/>
      <c r="NNO358" s="46"/>
      <c r="NNP358" s="46"/>
      <c r="NNQ358" s="46"/>
      <c r="NNR358" s="46"/>
      <c r="NNS358" s="46"/>
      <c r="NNT358" s="46"/>
      <c r="NNU358" s="46"/>
      <c r="NNV358" s="46"/>
      <c r="NNW358" s="46"/>
      <c r="NNX358" s="46"/>
      <c r="NNY358" s="46"/>
      <c r="NNZ358" s="46"/>
      <c r="NOA358" s="46"/>
      <c r="NOB358" s="46"/>
      <c r="NOC358" s="46"/>
      <c r="NOD358" s="46"/>
      <c r="NOE358" s="46"/>
      <c r="NOF358" s="46"/>
      <c r="NOG358" s="46"/>
      <c r="NOH358" s="46"/>
      <c r="NOI358" s="46"/>
      <c r="NOJ358" s="46"/>
      <c r="NOK358" s="46"/>
      <c r="NOL358" s="46"/>
      <c r="NOM358" s="46"/>
      <c r="NON358" s="46"/>
      <c r="NOO358" s="46"/>
      <c r="NOP358" s="46"/>
      <c r="NOQ358" s="46"/>
      <c r="NOR358" s="46"/>
      <c r="NOS358" s="46"/>
      <c r="NOT358" s="46"/>
      <c r="NOU358" s="46"/>
      <c r="NOV358" s="46"/>
      <c r="NOW358" s="46"/>
      <c r="NOX358" s="46"/>
      <c r="NOY358" s="46"/>
      <c r="NOZ358" s="46"/>
      <c r="NPA358" s="46"/>
      <c r="NPB358" s="46"/>
      <c r="NPC358" s="46"/>
      <c r="NPD358" s="46"/>
      <c r="NPE358" s="46"/>
      <c r="NPF358" s="46"/>
      <c r="NPG358" s="46"/>
      <c r="NPH358" s="46"/>
      <c r="NPI358" s="46"/>
      <c r="NPJ358" s="46"/>
      <c r="NPK358" s="46"/>
      <c r="NPL358" s="46"/>
      <c r="NPM358" s="46"/>
      <c r="NPN358" s="46"/>
      <c r="NPO358" s="46"/>
      <c r="NPP358" s="46"/>
      <c r="NPQ358" s="46"/>
      <c r="NPR358" s="46"/>
      <c r="NPS358" s="46"/>
      <c r="NPT358" s="46"/>
      <c r="NPU358" s="46"/>
      <c r="NPV358" s="46"/>
      <c r="NPW358" s="46"/>
      <c r="NPX358" s="46"/>
      <c r="NPY358" s="46"/>
      <c r="NPZ358" s="46"/>
      <c r="NQA358" s="46"/>
      <c r="NQB358" s="46"/>
      <c r="NQC358" s="46"/>
      <c r="NQD358" s="46"/>
      <c r="NQE358" s="46"/>
      <c r="NQF358" s="46"/>
      <c r="NQG358" s="46"/>
      <c r="NQH358" s="46"/>
      <c r="NQI358" s="46"/>
      <c r="NQJ358" s="46"/>
      <c r="NQK358" s="46"/>
      <c r="NQL358" s="46"/>
      <c r="NQM358" s="46"/>
      <c r="NQN358" s="46"/>
      <c r="NQO358" s="46"/>
      <c r="NQP358" s="46"/>
      <c r="NQQ358" s="46"/>
      <c r="NQR358" s="46"/>
      <c r="NQS358" s="46"/>
      <c r="NQT358" s="46"/>
      <c r="NQU358" s="46"/>
      <c r="NQV358" s="46"/>
      <c r="NQW358" s="46"/>
      <c r="NQX358" s="46"/>
      <c r="NQY358" s="46"/>
      <c r="NQZ358" s="46"/>
      <c r="NRA358" s="46"/>
      <c r="NRB358" s="46"/>
      <c r="NRC358" s="46"/>
      <c r="NRD358" s="46"/>
      <c r="NRE358" s="46"/>
      <c r="NRF358" s="46"/>
      <c r="NRG358" s="46"/>
      <c r="NRH358" s="46"/>
      <c r="NRI358" s="46"/>
      <c r="NRJ358" s="46"/>
      <c r="NRK358" s="46"/>
      <c r="NRL358" s="46"/>
      <c r="NRM358" s="46"/>
      <c r="NRN358" s="46"/>
      <c r="NRO358" s="46"/>
      <c r="NRP358" s="46"/>
      <c r="NRQ358" s="46"/>
      <c r="NRR358" s="46"/>
      <c r="NRS358" s="46"/>
      <c r="NRT358" s="46"/>
      <c r="NRU358" s="46"/>
      <c r="NRV358" s="46"/>
      <c r="NRW358" s="46"/>
      <c r="NRX358" s="46"/>
      <c r="NRY358" s="46"/>
      <c r="NRZ358" s="46"/>
      <c r="NSA358" s="46"/>
      <c r="NSB358" s="46"/>
      <c r="NSC358" s="46"/>
      <c r="NSD358" s="46"/>
      <c r="NSE358" s="46"/>
      <c r="NSF358" s="46"/>
      <c r="NSG358" s="46"/>
      <c r="NSH358" s="46"/>
      <c r="NSI358" s="46"/>
      <c r="NSJ358" s="46"/>
      <c r="NSK358" s="46"/>
      <c r="NSL358" s="46"/>
      <c r="NSM358" s="46"/>
      <c r="NSN358" s="46"/>
      <c r="NSO358" s="46"/>
      <c r="NSP358" s="46"/>
      <c r="NSQ358" s="46"/>
      <c r="NSR358" s="46"/>
      <c r="NSS358" s="46"/>
      <c r="NST358" s="46"/>
      <c r="NSU358" s="46"/>
      <c r="NSV358" s="46"/>
      <c r="NSW358" s="46"/>
      <c r="NSX358" s="46"/>
      <c r="NSY358" s="46"/>
      <c r="NSZ358" s="46"/>
      <c r="NTA358" s="46"/>
      <c r="NTB358" s="46"/>
      <c r="NTC358" s="46"/>
      <c r="NTD358" s="46"/>
      <c r="NTE358" s="46"/>
      <c r="NTF358" s="46"/>
      <c r="NTG358" s="46"/>
      <c r="NTH358" s="46"/>
      <c r="NTI358" s="46"/>
      <c r="NTJ358" s="46"/>
      <c r="NTK358" s="46"/>
      <c r="NTL358" s="46"/>
      <c r="NTM358" s="46"/>
      <c r="NTN358" s="46"/>
      <c r="NTO358" s="46"/>
      <c r="NTP358" s="46"/>
      <c r="NTQ358" s="46"/>
      <c r="NTR358" s="46"/>
      <c r="NTS358" s="46"/>
      <c r="NTT358" s="46"/>
      <c r="NTU358" s="46"/>
      <c r="NTV358" s="46"/>
      <c r="NTW358" s="46"/>
      <c r="NTX358" s="46"/>
      <c r="NTY358" s="46"/>
      <c r="NTZ358" s="46"/>
      <c r="NUA358" s="46"/>
      <c r="NUB358" s="46"/>
      <c r="NUC358" s="46"/>
      <c r="NUD358" s="46"/>
      <c r="NUE358" s="46"/>
      <c r="NUF358" s="46"/>
      <c r="NUG358" s="46"/>
      <c r="NUH358" s="46"/>
      <c r="NUI358" s="46"/>
      <c r="NUJ358" s="46"/>
      <c r="NUK358" s="46"/>
      <c r="NUL358" s="46"/>
      <c r="NUM358" s="46"/>
      <c r="NUN358" s="46"/>
      <c r="NUO358" s="46"/>
      <c r="NUP358" s="46"/>
      <c r="NUQ358" s="46"/>
      <c r="NUR358" s="46"/>
      <c r="NUS358" s="46"/>
      <c r="NUT358" s="46"/>
      <c r="NUU358" s="46"/>
      <c r="NUV358" s="46"/>
      <c r="NUW358" s="46"/>
      <c r="NUX358" s="46"/>
      <c r="NUY358" s="46"/>
      <c r="NUZ358" s="46"/>
      <c r="NVA358" s="46"/>
      <c r="NVB358" s="46"/>
      <c r="NVC358" s="46"/>
      <c r="NVD358" s="46"/>
      <c r="NVE358" s="46"/>
      <c r="NVF358" s="46"/>
      <c r="NVG358" s="46"/>
      <c r="NVH358" s="46"/>
      <c r="NVI358" s="46"/>
      <c r="NVJ358" s="46"/>
      <c r="NVK358" s="46"/>
      <c r="NVL358" s="46"/>
      <c r="NVM358" s="46"/>
      <c r="NVN358" s="46"/>
      <c r="NVO358" s="46"/>
      <c r="NVP358" s="46"/>
      <c r="NVQ358" s="46"/>
      <c r="NVR358" s="46"/>
      <c r="NVS358" s="46"/>
      <c r="NVT358" s="46"/>
      <c r="NVU358" s="46"/>
      <c r="NVV358" s="46"/>
      <c r="NVW358" s="46"/>
      <c r="NVX358" s="46"/>
      <c r="NVY358" s="46"/>
      <c r="NVZ358" s="46"/>
      <c r="NWA358" s="46"/>
      <c r="NWB358" s="46"/>
      <c r="NWC358" s="46"/>
      <c r="NWD358" s="46"/>
      <c r="NWE358" s="46"/>
      <c r="NWF358" s="46"/>
      <c r="NWG358" s="46"/>
      <c r="NWH358" s="46"/>
      <c r="NWI358" s="46"/>
      <c r="NWJ358" s="46"/>
      <c r="NWK358" s="46"/>
      <c r="NWL358" s="46"/>
      <c r="NWM358" s="46"/>
      <c r="NWN358" s="46"/>
      <c r="NWO358" s="46"/>
      <c r="NWP358" s="46"/>
      <c r="NWQ358" s="46"/>
      <c r="NWR358" s="46"/>
      <c r="NWS358" s="46"/>
      <c r="NWT358" s="46"/>
      <c r="NWU358" s="46"/>
      <c r="NWV358" s="46"/>
      <c r="NWW358" s="46"/>
      <c r="NWX358" s="46"/>
      <c r="NWY358" s="46"/>
      <c r="NWZ358" s="46"/>
      <c r="NXA358" s="46"/>
      <c r="NXB358" s="46"/>
      <c r="NXC358" s="46"/>
      <c r="NXD358" s="46"/>
      <c r="NXE358" s="46"/>
      <c r="NXF358" s="46"/>
      <c r="NXG358" s="46"/>
      <c r="NXH358" s="46"/>
      <c r="NXI358" s="46"/>
      <c r="NXJ358" s="46"/>
      <c r="NXK358" s="46"/>
      <c r="NXL358" s="46"/>
      <c r="NXM358" s="46"/>
      <c r="NXN358" s="46"/>
      <c r="NXO358" s="46"/>
      <c r="NXP358" s="46"/>
      <c r="NXQ358" s="46"/>
      <c r="NXR358" s="46"/>
      <c r="NXS358" s="46"/>
      <c r="NXT358" s="46"/>
      <c r="NXU358" s="46"/>
      <c r="NXV358" s="46"/>
      <c r="NXW358" s="46"/>
      <c r="NXX358" s="46"/>
      <c r="NXY358" s="46"/>
      <c r="NXZ358" s="46"/>
      <c r="NYA358" s="46"/>
      <c r="NYB358" s="46"/>
      <c r="NYC358" s="46"/>
      <c r="NYD358" s="46"/>
      <c r="NYE358" s="46"/>
      <c r="NYF358" s="46"/>
      <c r="NYG358" s="46"/>
      <c r="NYH358" s="46"/>
      <c r="NYI358" s="46"/>
      <c r="NYJ358" s="46"/>
      <c r="NYK358" s="46"/>
      <c r="NYL358" s="46"/>
      <c r="NYM358" s="46"/>
      <c r="NYN358" s="46"/>
      <c r="NYO358" s="46"/>
      <c r="NYP358" s="46"/>
      <c r="NYQ358" s="46"/>
      <c r="NYR358" s="46"/>
      <c r="NYS358" s="46"/>
      <c r="NYT358" s="46"/>
      <c r="NYU358" s="46"/>
      <c r="NYV358" s="46"/>
      <c r="NYW358" s="46"/>
      <c r="NYX358" s="46"/>
      <c r="NYY358" s="46"/>
      <c r="NYZ358" s="46"/>
      <c r="NZA358" s="46"/>
      <c r="NZB358" s="46"/>
      <c r="NZC358" s="46"/>
      <c r="NZD358" s="46"/>
      <c r="NZE358" s="46"/>
      <c r="NZF358" s="46"/>
      <c r="NZG358" s="46"/>
      <c r="NZH358" s="46"/>
      <c r="NZI358" s="46"/>
      <c r="NZJ358" s="46"/>
      <c r="NZK358" s="46"/>
      <c r="NZL358" s="46"/>
      <c r="NZM358" s="46"/>
      <c r="NZN358" s="46"/>
      <c r="NZO358" s="46"/>
      <c r="NZP358" s="46"/>
      <c r="NZQ358" s="46"/>
      <c r="NZR358" s="46"/>
      <c r="NZS358" s="46"/>
      <c r="NZT358" s="46"/>
      <c r="NZU358" s="46"/>
      <c r="NZV358" s="46"/>
      <c r="NZW358" s="46"/>
      <c r="NZX358" s="46"/>
      <c r="NZY358" s="46"/>
      <c r="NZZ358" s="46"/>
      <c r="OAA358" s="46"/>
      <c r="OAB358" s="46"/>
      <c r="OAC358" s="46"/>
      <c r="OAD358" s="46"/>
      <c r="OAE358" s="46"/>
      <c r="OAF358" s="46"/>
      <c r="OAG358" s="46"/>
      <c r="OAH358" s="46"/>
      <c r="OAI358" s="46"/>
      <c r="OAJ358" s="46"/>
      <c r="OAK358" s="46"/>
      <c r="OAL358" s="46"/>
      <c r="OAM358" s="46"/>
      <c r="OAN358" s="46"/>
      <c r="OAO358" s="46"/>
      <c r="OAP358" s="46"/>
      <c r="OAQ358" s="46"/>
      <c r="OAR358" s="46"/>
      <c r="OAS358" s="46"/>
      <c r="OAT358" s="46"/>
      <c r="OAU358" s="46"/>
      <c r="OAV358" s="46"/>
      <c r="OAW358" s="46"/>
      <c r="OAX358" s="46"/>
      <c r="OAY358" s="46"/>
      <c r="OAZ358" s="46"/>
      <c r="OBA358" s="46"/>
      <c r="OBB358" s="46"/>
      <c r="OBC358" s="46"/>
      <c r="OBD358" s="46"/>
      <c r="OBE358" s="46"/>
      <c r="OBF358" s="46"/>
      <c r="OBG358" s="46"/>
      <c r="OBH358" s="46"/>
      <c r="OBI358" s="46"/>
      <c r="OBJ358" s="46"/>
      <c r="OBK358" s="46"/>
      <c r="OBL358" s="46"/>
      <c r="OBM358" s="46"/>
      <c r="OBN358" s="46"/>
      <c r="OBO358" s="46"/>
      <c r="OBP358" s="46"/>
      <c r="OBQ358" s="46"/>
      <c r="OBR358" s="46"/>
      <c r="OBS358" s="46"/>
      <c r="OBT358" s="46"/>
      <c r="OBU358" s="46"/>
      <c r="OBV358" s="46"/>
      <c r="OBW358" s="46"/>
      <c r="OBX358" s="46"/>
      <c r="OBY358" s="46"/>
      <c r="OBZ358" s="46"/>
      <c r="OCA358" s="46"/>
      <c r="OCB358" s="46"/>
      <c r="OCC358" s="46"/>
      <c r="OCD358" s="46"/>
      <c r="OCE358" s="46"/>
      <c r="OCF358" s="46"/>
      <c r="OCG358" s="46"/>
      <c r="OCH358" s="46"/>
      <c r="OCI358" s="46"/>
      <c r="OCJ358" s="46"/>
      <c r="OCK358" s="46"/>
      <c r="OCL358" s="46"/>
      <c r="OCM358" s="46"/>
      <c r="OCN358" s="46"/>
      <c r="OCO358" s="46"/>
      <c r="OCP358" s="46"/>
      <c r="OCQ358" s="46"/>
      <c r="OCR358" s="46"/>
      <c r="OCS358" s="46"/>
      <c r="OCT358" s="46"/>
      <c r="OCU358" s="46"/>
      <c r="OCV358" s="46"/>
      <c r="OCW358" s="46"/>
      <c r="OCX358" s="46"/>
      <c r="OCY358" s="46"/>
      <c r="OCZ358" s="46"/>
      <c r="ODA358" s="46"/>
      <c r="ODB358" s="46"/>
      <c r="ODC358" s="46"/>
      <c r="ODD358" s="46"/>
      <c r="ODE358" s="46"/>
      <c r="ODF358" s="46"/>
      <c r="ODG358" s="46"/>
      <c r="ODH358" s="46"/>
      <c r="ODI358" s="46"/>
      <c r="ODJ358" s="46"/>
      <c r="ODK358" s="46"/>
      <c r="ODL358" s="46"/>
      <c r="ODM358" s="46"/>
      <c r="ODN358" s="46"/>
      <c r="ODO358" s="46"/>
      <c r="ODP358" s="46"/>
      <c r="ODQ358" s="46"/>
      <c r="ODR358" s="46"/>
      <c r="ODS358" s="46"/>
      <c r="ODT358" s="46"/>
      <c r="ODU358" s="46"/>
      <c r="ODV358" s="46"/>
      <c r="ODW358" s="46"/>
      <c r="ODX358" s="46"/>
      <c r="ODY358" s="46"/>
      <c r="ODZ358" s="46"/>
      <c r="OEA358" s="46"/>
      <c r="OEB358" s="46"/>
      <c r="OEC358" s="46"/>
      <c r="OED358" s="46"/>
      <c r="OEE358" s="46"/>
      <c r="OEF358" s="46"/>
      <c r="OEG358" s="46"/>
      <c r="OEH358" s="46"/>
      <c r="OEI358" s="46"/>
      <c r="OEJ358" s="46"/>
      <c r="OEK358" s="46"/>
      <c r="OEL358" s="46"/>
      <c r="OEM358" s="46"/>
      <c r="OEN358" s="46"/>
      <c r="OEO358" s="46"/>
      <c r="OEP358" s="46"/>
      <c r="OEQ358" s="46"/>
      <c r="OER358" s="46"/>
      <c r="OES358" s="46"/>
      <c r="OET358" s="46"/>
      <c r="OEU358" s="46"/>
      <c r="OEV358" s="46"/>
      <c r="OEW358" s="46"/>
      <c r="OEX358" s="46"/>
      <c r="OEY358" s="46"/>
      <c r="OEZ358" s="46"/>
      <c r="OFA358" s="46"/>
      <c r="OFB358" s="46"/>
      <c r="OFC358" s="46"/>
      <c r="OFD358" s="46"/>
      <c r="OFE358" s="46"/>
      <c r="OFF358" s="46"/>
      <c r="OFG358" s="46"/>
      <c r="OFH358" s="46"/>
      <c r="OFI358" s="46"/>
      <c r="OFJ358" s="46"/>
      <c r="OFK358" s="46"/>
      <c r="OFL358" s="46"/>
      <c r="OFM358" s="46"/>
      <c r="OFN358" s="46"/>
      <c r="OFO358" s="46"/>
      <c r="OFP358" s="46"/>
      <c r="OFQ358" s="46"/>
      <c r="OFR358" s="46"/>
      <c r="OFS358" s="46"/>
      <c r="OFT358" s="46"/>
      <c r="OFU358" s="46"/>
      <c r="OFV358" s="46"/>
      <c r="OFW358" s="46"/>
      <c r="OFX358" s="46"/>
      <c r="OFY358" s="46"/>
      <c r="OFZ358" s="46"/>
      <c r="OGA358" s="46"/>
      <c r="OGB358" s="46"/>
      <c r="OGC358" s="46"/>
      <c r="OGD358" s="46"/>
      <c r="OGE358" s="46"/>
      <c r="OGF358" s="46"/>
      <c r="OGG358" s="46"/>
      <c r="OGH358" s="46"/>
      <c r="OGI358" s="46"/>
      <c r="OGJ358" s="46"/>
      <c r="OGK358" s="46"/>
      <c r="OGL358" s="46"/>
      <c r="OGM358" s="46"/>
      <c r="OGN358" s="46"/>
      <c r="OGO358" s="46"/>
      <c r="OGP358" s="46"/>
      <c r="OGQ358" s="46"/>
      <c r="OGR358" s="46"/>
      <c r="OGS358" s="46"/>
      <c r="OGT358" s="46"/>
      <c r="OGU358" s="46"/>
      <c r="OGV358" s="46"/>
      <c r="OGW358" s="46"/>
      <c r="OGX358" s="46"/>
      <c r="OGY358" s="46"/>
      <c r="OGZ358" s="46"/>
      <c r="OHA358" s="46"/>
      <c r="OHB358" s="46"/>
      <c r="OHC358" s="46"/>
      <c r="OHD358" s="46"/>
      <c r="OHE358" s="46"/>
      <c r="OHF358" s="46"/>
      <c r="OHG358" s="46"/>
      <c r="OHH358" s="46"/>
      <c r="OHI358" s="46"/>
      <c r="OHJ358" s="46"/>
      <c r="OHK358" s="46"/>
      <c r="OHL358" s="46"/>
      <c r="OHM358" s="46"/>
      <c r="OHN358" s="46"/>
      <c r="OHO358" s="46"/>
      <c r="OHP358" s="46"/>
      <c r="OHQ358" s="46"/>
      <c r="OHR358" s="46"/>
      <c r="OHS358" s="46"/>
      <c r="OHT358" s="46"/>
      <c r="OHU358" s="46"/>
      <c r="OHV358" s="46"/>
      <c r="OHW358" s="46"/>
      <c r="OHX358" s="46"/>
      <c r="OHY358" s="46"/>
      <c r="OHZ358" s="46"/>
      <c r="OIA358" s="46"/>
      <c r="OIB358" s="46"/>
      <c r="OIC358" s="46"/>
      <c r="OID358" s="46"/>
      <c r="OIE358" s="46"/>
      <c r="OIF358" s="46"/>
      <c r="OIG358" s="46"/>
      <c r="OIH358" s="46"/>
      <c r="OII358" s="46"/>
      <c r="OIJ358" s="46"/>
      <c r="OIK358" s="46"/>
      <c r="OIL358" s="46"/>
      <c r="OIM358" s="46"/>
      <c r="OIN358" s="46"/>
      <c r="OIO358" s="46"/>
      <c r="OIP358" s="46"/>
      <c r="OIQ358" s="46"/>
      <c r="OIR358" s="46"/>
      <c r="OIS358" s="46"/>
      <c r="OIT358" s="46"/>
      <c r="OIU358" s="46"/>
      <c r="OIV358" s="46"/>
      <c r="OIW358" s="46"/>
      <c r="OIX358" s="46"/>
      <c r="OIY358" s="46"/>
      <c r="OIZ358" s="46"/>
      <c r="OJA358" s="46"/>
      <c r="OJB358" s="46"/>
      <c r="OJC358" s="46"/>
      <c r="OJD358" s="46"/>
      <c r="OJE358" s="46"/>
      <c r="OJF358" s="46"/>
      <c r="OJG358" s="46"/>
      <c r="OJH358" s="46"/>
      <c r="OJI358" s="46"/>
      <c r="OJJ358" s="46"/>
      <c r="OJK358" s="46"/>
      <c r="OJL358" s="46"/>
      <c r="OJM358" s="46"/>
      <c r="OJN358" s="46"/>
      <c r="OJO358" s="46"/>
      <c r="OJP358" s="46"/>
      <c r="OJQ358" s="46"/>
      <c r="OJR358" s="46"/>
      <c r="OJS358" s="46"/>
      <c r="OJT358" s="46"/>
      <c r="OJU358" s="46"/>
      <c r="OJV358" s="46"/>
      <c r="OJW358" s="46"/>
      <c r="OJX358" s="46"/>
      <c r="OJY358" s="46"/>
      <c r="OJZ358" s="46"/>
      <c r="OKA358" s="46"/>
      <c r="OKB358" s="46"/>
      <c r="OKC358" s="46"/>
      <c r="OKD358" s="46"/>
      <c r="OKE358" s="46"/>
      <c r="OKF358" s="46"/>
      <c r="OKG358" s="46"/>
      <c r="OKH358" s="46"/>
      <c r="OKI358" s="46"/>
      <c r="OKJ358" s="46"/>
      <c r="OKK358" s="46"/>
      <c r="OKL358" s="46"/>
      <c r="OKM358" s="46"/>
      <c r="OKN358" s="46"/>
      <c r="OKO358" s="46"/>
      <c r="OKP358" s="46"/>
      <c r="OKQ358" s="46"/>
      <c r="OKR358" s="46"/>
      <c r="OKS358" s="46"/>
      <c r="OKT358" s="46"/>
      <c r="OKU358" s="46"/>
      <c r="OKV358" s="46"/>
      <c r="OKW358" s="46"/>
      <c r="OKX358" s="46"/>
      <c r="OKY358" s="46"/>
      <c r="OKZ358" s="46"/>
      <c r="OLA358" s="46"/>
      <c r="OLB358" s="46"/>
      <c r="OLC358" s="46"/>
      <c r="OLD358" s="46"/>
      <c r="OLE358" s="46"/>
      <c r="OLF358" s="46"/>
      <c r="OLG358" s="46"/>
      <c r="OLH358" s="46"/>
      <c r="OLI358" s="46"/>
      <c r="OLJ358" s="46"/>
      <c r="OLK358" s="46"/>
      <c r="OLL358" s="46"/>
      <c r="OLM358" s="46"/>
      <c r="OLN358" s="46"/>
      <c r="OLO358" s="46"/>
      <c r="OLP358" s="46"/>
      <c r="OLQ358" s="46"/>
      <c r="OLR358" s="46"/>
      <c r="OLS358" s="46"/>
      <c r="OLT358" s="46"/>
      <c r="OLU358" s="46"/>
      <c r="OLV358" s="46"/>
      <c r="OLW358" s="46"/>
      <c r="OLX358" s="46"/>
      <c r="OLY358" s="46"/>
      <c r="OLZ358" s="46"/>
      <c r="OMA358" s="46"/>
      <c r="OMB358" s="46"/>
      <c r="OMC358" s="46"/>
      <c r="OMD358" s="46"/>
      <c r="OME358" s="46"/>
      <c r="OMF358" s="46"/>
      <c r="OMG358" s="46"/>
      <c r="OMH358" s="46"/>
      <c r="OMI358" s="46"/>
      <c r="OMJ358" s="46"/>
      <c r="OMK358" s="46"/>
      <c r="OML358" s="46"/>
      <c r="OMM358" s="46"/>
      <c r="OMN358" s="46"/>
      <c r="OMO358" s="46"/>
      <c r="OMP358" s="46"/>
      <c r="OMQ358" s="46"/>
      <c r="OMR358" s="46"/>
      <c r="OMS358" s="46"/>
      <c r="OMT358" s="46"/>
      <c r="OMU358" s="46"/>
      <c r="OMV358" s="46"/>
      <c r="OMW358" s="46"/>
      <c r="OMX358" s="46"/>
      <c r="OMY358" s="46"/>
      <c r="OMZ358" s="46"/>
      <c r="ONA358" s="46"/>
      <c r="ONB358" s="46"/>
      <c r="ONC358" s="46"/>
      <c r="OND358" s="46"/>
      <c r="ONE358" s="46"/>
      <c r="ONF358" s="46"/>
      <c r="ONG358" s="46"/>
      <c r="ONH358" s="46"/>
      <c r="ONI358" s="46"/>
      <c r="ONJ358" s="46"/>
      <c r="ONK358" s="46"/>
      <c r="ONL358" s="46"/>
      <c r="ONM358" s="46"/>
      <c r="ONN358" s="46"/>
      <c r="ONO358" s="46"/>
      <c r="ONP358" s="46"/>
      <c r="ONQ358" s="46"/>
      <c r="ONR358" s="46"/>
      <c r="ONS358" s="46"/>
      <c r="ONT358" s="46"/>
      <c r="ONU358" s="46"/>
      <c r="ONV358" s="46"/>
      <c r="ONW358" s="46"/>
      <c r="ONX358" s="46"/>
      <c r="ONY358" s="46"/>
      <c r="ONZ358" s="46"/>
      <c r="OOA358" s="46"/>
      <c r="OOB358" s="46"/>
      <c r="OOC358" s="46"/>
      <c r="OOD358" s="46"/>
      <c r="OOE358" s="46"/>
      <c r="OOF358" s="46"/>
      <c r="OOG358" s="46"/>
      <c r="OOH358" s="46"/>
      <c r="OOI358" s="46"/>
      <c r="OOJ358" s="46"/>
      <c r="OOK358" s="46"/>
      <c r="OOL358" s="46"/>
      <c r="OOM358" s="46"/>
      <c r="OON358" s="46"/>
      <c r="OOO358" s="46"/>
      <c r="OOP358" s="46"/>
      <c r="OOQ358" s="46"/>
      <c r="OOR358" s="46"/>
      <c r="OOS358" s="46"/>
      <c r="OOT358" s="46"/>
      <c r="OOU358" s="46"/>
      <c r="OOV358" s="46"/>
      <c r="OOW358" s="46"/>
      <c r="OOX358" s="46"/>
      <c r="OOY358" s="46"/>
      <c r="OOZ358" s="46"/>
      <c r="OPA358" s="46"/>
      <c r="OPB358" s="46"/>
      <c r="OPC358" s="46"/>
      <c r="OPD358" s="46"/>
      <c r="OPE358" s="46"/>
      <c r="OPF358" s="46"/>
      <c r="OPG358" s="46"/>
      <c r="OPH358" s="46"/>
      <c r="OPI358" s="46"/>
      <c r="OPJ358" s="46"/>
      <c r="OPK358" s="46"/>
      <c r="OPL358" s="46"/>
      <c r="OPM358" s="46"/>
      <c r="OPN358" s="46"/>
      <c r="OPO358" s="46"/>
      <c r="OPP358" s="46"/>
      <c r="OPQ358" s="46"/>
      <c r="OPR358" s="46"/>
      <c r="OPS358" s="46"/>
      <c r="OPT358" s="46"/>
      <c r="OPU358" s="46"/>
      <c r="OPV358" s="46"/>
      <c r="OPW358" s="46"/>
      <c r="OPX358" s="46"/>
      <c r="OPY358" s="46"/>
      <c r="OPZ358" s="46"/>
      <c r="OQA358" s="46"/>
      <c r="OQB358" s="46"/>
      <c r="OQC358" s="46"/>
      <c r="OQD358" s="46"/>
      <c r="OQE358" s="46"/>
      <c r="OQF358" s="46"/>
      <c r="OQG358" s="46"/>
      <c r="OQH358" s="46"/>
      <c r="OQI358" s="46"/>
      <c r="OQJ358" s="46"/>
      <c r="OQK358" s="46"/>
      <c r="OQL358" s="46"/>
      <c r="OQM358" s="46"/>
      <c r="OQN358" s="46"/>
      <c r="OQO358" s="46"/>
      <c r="OQP358" s="46"/>
      <c r="OQQ358" s="46"/>
      <c r="OQR358" s="46"/>
      <c r="OQS358" s="46"/>
      <c r="OQT358" s="46"/>
      <c r="OQU358" s="46"/>
      <c r="OQV358" s="46"/>
      <c r="OQW358" s="46"/>
      <c r="OQX358" s="46"/>
      <c r="OQY358" s="46"/>
      <c r="OQZ358" s="46"/>
      <c r="ORA358" s="46"/>
      <c r="ORB358" s="46"/>
      <c r="ORC358" s="46"/>
      <c r="ORD358" s="46"/>
      <c r="ORE358" s="46"/>
      <c r="ORF358" s="46"/>
      <c r="ORG358" s="46"/>
      <c r="ORH358" s="46"/>
      <c r="ORI358" s="46"/>
      <c r="ORJ358" s="46"/>
      <c r="ORK358" s="46"/>
      <c r="ORL358" s="46"/>
      <c r="ORM358" s="46"/>
      <c r="ORN358" s="46"/>
      <c r="ORO358" s="46"/>
      <c r="ORP358" s="46"/>
      <c r="ORQ358" s="46"/>
      <c r="ORR358" s="46"/>
      <c r="ORS358" s="46"/>
      <c r="ORT358" s="46"/>
      <c r="ORU358" s="46"/>
      <c r="ORV358" s="46"/>
      <c r="ORW358" s="46"/>
      <c r="ORX358" s="46"/>
      <c r="ORY358" s="46"/>
      <c r="ORZ358" s="46"/>
      <c r="OSA358" s="46"/>
      <c r="OSB358" s="46"/>
      <c r="OSC358" s="46"/>
      <c r="OSD358" s="46"/>
      <c r="OSE358" s="46"/>
      <c r="OSF358" s="46"/>
      <c r="OSG358" s="46"/>
      <c r="OSH358" s="46"/>
      <c r="OSI358" s="46"/>
      <c r="OSJ358" s="46"/>
      <c r="OSK358" s="46"/>
      <c r="OSL358" s="46"/>
      <c r="OSM358" s="46"/>
      <c r="OSN358" s="46"/>
      <c r="OSO358" s="46"/>
      <c r="OSP358" s="46"/>
      <c r="OSQ358" s="46"/>
      <c r="OSR358" s="46"/>
      <c r="OSS358" s="46"/>
      <c r="OST358" s="46"/>
      <c r="OSU358" s="46"/>
      <c r="OSV358" s="46"/>
      <c r="OSW358" s="46"/>
      <c r="OSX358" s="46"/>
      <c r="OSY358" s="46"/>
      <c r="OSZ358" s="46"/>
      <c r="OTA358" s="46"/>
      <c r="OTB358" s="46"/>
      <c r="OTC358" s="46"/>
      <c r="OTD358" s="46"/>
      <c r="OTE358" s="46"/>
      <c r="OTF358" s="46"/>
      <c r="OTG358" s="46"/>
      <c r="OTH358" s="46"/>
      <c r="OTI358" s="46"/>
      <c r="OTJ358" s="46"/>
      <c r="OTK358" s="46"/>
      <c r="OTL358" s="46"/>
      <c r="OTM358" s="46"/>
      <c r="OTN358" s="46"/>
      <c r="OTO358" s="46"/>
      <c r="OTP358" s="46"/>
      <c r="OTQ358" s="46"/>
      <c r="OTR358" s="46"/>
      <c r="OTS358" s="46"/>
      <c r="OTT358" s="46"/>
      <c r="OTU358" s="46"/>
      <c r="OTV358" s="46"/>
      <c r="OTW358" s="46"/>
      <c r="OTX358" s="46"/>
      <c r="OTY358" s="46"/>
      <c r="OTZ358" s="46"/>
      <c r="OUA358" s="46"/>
      <c r="OUB358" s="46"/>
      <c r="OUC358" s="46"/>
      <c r="OUD358" s="46"/>
      <c r="OUE358" s="46"/>
      <c r="OUF358" s="46"/>
      <c r="OUG358" s="46"/>
      <c r="OUH358" s="46"/>
      <c r="OUI358" s="46"/>
      <c r="OUJ358" s="46"/>
      <c r="OUK358" s="46"/>
      <c r="OUL358" s="46"/>
      <c r="OUM358" s="46"/>
      <c r="OUN358" s="46"/>
      <c r="OUO358" s="46"/>
      <c r="OUP358" s="46"/>
      <c r="OUQ358" s="46"/>
      <c r="OUR358" s="46"/>
      <c r="OUS358" s="46"/>
      <c r="OUT358" s="46"/>
      <c r="OUU358" s="46"/>
      <c r="OUV358" s="46"/>
      <c r="OUW358" s="46"/>
      <c r="OUX358" s="46"/>
      <c r="OUY358" s="46"/>
      <c r="OUZ358" s="46"/>
      <c r="OVA358" s="46"/>
      <c r="OVB358" s="46"/>
      <c r="OVC358" s="46"/>
      <c r="OVD358" s="46"/>
      <c r="OVE358" s="46"/>
      <c r="OVF358" s="46"/>
      <c r="OVG358" s="46"/>
      <c r="OVH358" s="46"/>
      <c r="OVI358" s="46"/>
      <c r="OVJ358" s="46"/>
      <c r="OVK358" s="46"/>
      <c r="OVL358" s="46"/>
      <c r="OVM358" s="46"/>
      <c r="OVN358" s="46"/>
      <c r="OVO358" s="46"/>
      <c r="OVP358" s="46"/>
      <c r="OVQ358" s="46"/>
      <c r="OVR358" s="46"/>
      <c r="OVS358" s="46"/>
      <c r="OVT358" s="46"/>
      <c r="OVU358" s="46"/>
      <c r="OVV358" s="46"/>
      <c r="OVW358" s="46"/>
      <c r="OVX358" s="46"/>
      <c r="OVY358" s="46"/>
      <c r="OVZ358" s="46"/>
      <c r="OWA358" s="46"/>
      <c r="OWB358" s="46"/>
      <c r="OWC358" s="46"/>
      <c r="OWD358" s="46"/>
      <c r="OWE358" s="46"/>
      <c r="OWF358" s="46"/>
      <c r="OWG358" s="46"/>
      <c r="OWH358" s="46"/>
      <c r="OWI358" s="46"/>
      <c r="OWJ358" s="46"/>
      <c r="OWK358" s="46"/>
      <c r="OWL358" s="46"/>
      <c r="OWM358" s="46"/>
      <c r="OWN358" s="46"/>
      <c r="OWO358" s="46"/>
      <c r="OWP358" s="46"/>
      <c r="OWQ358" s="46"/>
      <c r="OWR358" s="46"/>
      <c r="OWS358" s="46"/>
      <c r="OWT358" s="46"/>
      <c r="OWU358" s="46"/>
      <c r="OWV358" s="46"/>
      <c r="OWW358" s="46"/>
      <c r="OWX358" s="46"/>
      <c r="OWY358" s="46"/>
      <c r="OWZ358" s="46"/>
      <c r="OXA358" s="46"/>
      <c r="OXB358" s="46"/>
      <c r="OXC358" s="46"/>
      <c r="OXD358" s="46"/>
      <c r="OXE358" s="46"/>
      <c r="OXF358" s="46"/>
      <c r="OXG358" s="46"/>
      <c r="OXH358" s="46"/>
      <c r="OXI358" s="46"/>
      <c r="OXJ358" s="46"/>
      <c r="OXK358" s="46"/>
      <c r="OXL358" s="46"/>
      <c r="OXM358" s="46"/>
      <c r="OXN358" s="46"/>
      <c r="OXO358" s="46"/>
      <c r="OXP358" s="46"/>
      <c r="OXQ358" s="46"/>
      <c r="OXR358" s="46"/>
      <c r="OXS358" s="46"/>
      <c r="OXT358" s="46"/>
      <c r="OXU358" s="46"/>
      <c r="OXV358" s="46"/>
      <c r="OXW358" s="46"/>
      <c r="OXX358" s="46"/>
      <c r="OXY358" s="46"/>
      <c r="OXZ358" s="46"/>
      <c r="OYA358" s="46"/>
      <c r="OYB358" s="46"/>
      <c r="OYC358" s="46"/>
      <c r="OYD358" s="46"/>
      <c r="OYE358" s="46"/>
      <c r="OYF358" s="46"/>
      <c r="OYG358" s="46"/>
      <c r="OYH358" s="46"/>
      <c r="OYI358" s="46"/>
      <c r="OYJ358" s="46"/>
      <c r="OYK358" s="46"/>
      <c r="OYL358" s="46"/>
      <c r="OYM358" s="46"/>
      <c r="OYN358" s="46"/>
      <c r="OYO358" s="46"/>
      <c r="OYP358" s="46"/>
      <c r="OYQ358" s="46"/>
      <c r="OYR358" s="46"/>
      <c r="OYS358" s="46"/>
      <c r="OYT358" s="46"/>
      <c r="OYU358" s="46"/>
      <c r="OYV358" s="46"/>
      <c r="OYW358" s="46"/>
      <c r="OYX358" s="46"/>
      <c r="OYY358" s="46"/>
      <c r="OYZ358" s="46"/>
      <c r="OZA358" s="46"/>
      <c r="OZB358" s="46"/>
      <c r="OZC358" s="46"/>
      <c r="OZD358" s="46"/>
      <c r="OZE358" s="46"/>
      <c r="OZF358" s="46"/>
      <c r="OZG358" s="46"/>
      <c r="OZH358" s="46"/>
      <c r="OZI358" s="46"/>
      <c r="OZJ358" s="46"/>
      <c r="OZK358" s="46"/>
      <c r="OZL358" s="46"/>
      <c r="OZM358" s="46"/>
      <c r="OZN358" s="46"/>
      <c r="OZO358" s="46"/>
      <c r="OZP358" s="46"/>
      <c r="OZQ358" s="46"/>
      <c r="OZR358" s="46"/>
      <c r="OZS358" s="46"/>
      <c r="OZT358" s="46"/>
      <c r="OZU358" s="46"/>
      <c r="OZV358" s="46"/>
      <c r="OZW358" s="46"/>
      <c r="OZX358" s="46"/>
      <c r="OZY358" s="46"/>
      <c r="OZZ358" s="46"/>
      <c r="PAA358" s="46"/>
      <c r="PAB358" s="46"/>
      <c r="PAC358" s="46"/>
      <c r="PAD358" s="46"/>
      <c r="PAE358" s="46"/>
      <c r="PAF358" s="46"/>
      <c r="PAG358" s="46"/>
      <c r="PAH358" s="46"/>
      <c r="PAI358" s="46"/>
      <c r="PAJ358" s="46"/>
      <c r="PAK358" s="46"/>
      <c r="PAL358" s="46"/>
      <c r="PAM358" s="46"/>
      <c r="PAN358" s="46"/>
      <c r="PAO358" s="46"/>
      <c r="PAP358" s="46"/>
      <c r="PAQ358" s="46"/>
      <c r="PAR358" s="46"/>
      <c r="PAS358" s="46"/>
      <c r="PAT358" s="46"/>
      <c r="PAU358" s="46"/>
      <c r="PAV358" s="46"/>
      <c r="PAW358" s="46"/>
      <c r="PAX358" s="46"/>
      <c r="PAY358" s="46"/>
      <c r="PAZ358" s="46"/>
      <c r="PBA358" s="46"/>
      <c r="PBB358" s="46"/>
      <c r="PBC358" s="46"/>
      <c r="PBD358" s="46"/>
      <c r="PBE358" s="46"/>
      <c r="PBF358" s="46"/>
      <c r="PBG358" s="46"/>
      <c r="PBH358" s="46"/>
      <c r="PBI358" s="46"/>
      <c r="PBJ358" s="46"/>
      <c r="PBK358" s="46"/>
      <c r="PBL358" s="46"/>
      <c r="PBM358" s="46"/>
      <c r="PBN358" s="46"/>
      <c r="PBO358" s="46"/>
      <c r="PBP358" s="46"/>
      <c r="PBQ358" s="46"/>
      <c r="PBR358" s="46"/>
      <c r="PBS358" s="46"/>
      <c r="PBT358" s="46"/>
      <c r="PBU358" s="46"/>
      <c r="PBV358" s="46"/>
      <c r="PBW358" s="46"/>
      <c r="PBX358" s="46"/>
      <c r="PBY358" s="46"/>
      <c r="PBZ358" s="46"/>
      <c r="PCA358" s="46"/>
      <c r="PCB358" s="46"/>
      <c r="PCC358" s="46"/>
      <c r="PCD358" s="46"/>
      <c r="PCE358" s="46"/>
      <c r="PCF358" s="46"/>
      <c r="PCG358" s="46"/>
      <c r="PCH358" s="46"/>
      <c r="PCI358" s="46"/>
      <c r="PCJ358" s="46"/>
      <c r="PCK358" s="46"/>
      <c r="PCL358" s="46"/>
      <c r="PCM358" s="46"/>
      <c r="PCN358" s="46"/>
      <c r="PCO358" s="46"/>
      <c r="PCP358" s="46"/>
      <c r="PCQ358" s="46"/>
      <c r="PCR358" s="46"/>
      <c r="PCS358" s="46"/>
      <c r="PCT358" s="46"/>
      <c r="PCU358" s="46"/>
      <c r="PCV358" s="46"/>
      <c r="PCW358" s="46"/>
      <c r="PCX358" s="46"/>
      <c r="PCY358" s="46"/>
      <c r="PCZ358" s="46"/>
      <c r="PDA358" s="46"/>
      <c r="PDB358" s="46"/>
      <c r="PDC358" s="46"/>
      <c r="PDD358" s="46"/>
      <c r="PDE358" s="46"/>
      <c r="PDF358" s="46"/>
      <c r="PDG358" s="46"/>
      <c r="PDH358" s="46"/>
      <c r="PDI358" s="46"/>
      <c r="PDJ358" s="46"/>
      <c r="PDK358" s="46"/>
      <c r="PDL358" s="46"/>
      <c r="PDM358" s="46"/>
      <c r="PDN358" s="46"/>
      <c r="PDO358" s="46"/>
      <c r="PDP358" s="46"/>
      <c r="PDQ358" s="46"/>
      <c r="PDR358" s="46"/>
      <c r="PDS358" s="46"/>
      <c r="PDT358" s="46"/>
      <c r="PDU358" s="46"/>
      <c r="PDV358" s="46"/>
      <c r="PDW358" s="46"/>
      <c r="PDX358" s="46"/>
      <c r="PDY358" s="46"/>
      <c r="PDZ358" s="46"/>
      <c r="PEA358" s="46"/>
      <c r="PEB358" s="46"/>
      <c r="PEC358" s="46"/>
      <c r="PED358" s="46"/>
      <c r="PEE358" s="46"/>
      <c r="PEF358" s="46"/>
      <c r="PEG358" s="46"/>
      <c r="PEH358" s="46"/>
      <c r="PEI358" s="46"/>
      <c r="PEJ358" s="46"/>
      <c r="PEK358" s="46"/>
      <c r="PEL358" s="46"/>
      <c r="PEM358" s="46"/>
      <c r="PEN358" s="46"/>
      <c r="PEO358" s="46"/>
      <c r="PEP358" s="46"/>
      <c r="PEQ358" s="46"/>
      <c r="PER358" s="46"/>
      <c r="PES358" s="46"/>
      <c r="PET358" s="46"/>
      <c r="PEU358" s="46"/>
      <c r="PEV358" s="46"/>
      <c r="PEW358" s="46"/>
      <c r="PEX358" s="46"/>
      <c r="PEY358" s="46"/>
      <c r="PEZ358" s="46"/>
      <c r="PFA358" s="46"/>
      <c r="PFB358" s="46"/>
      <c r="PFC358" s="46"/>
      <c r="PFD358" s="46"/>
      <c r="PFE358" s="46"/>
      <c r="PFF358" s="46"/>
      <c r="PFG358" s="46"/>
      <c r="PFH358" s="46"/>
      <c r="PFI358" s="46"/>
      <c r="PFJ358" s="46"/>
      <c r="PFK358" s="46"/>
      <c r="PFL358" s="46"/>
      <c r="PFM358" s="46"/>
      <c r="PFN358" s="46"/>
      <c r="PFO358" s="46"/>
      <c r="PFP358" s="46"/>
      <c r="PFQ358" s="46"/>
      <c r="PFR358" s="46"/>
      <c r="PFS358" s="46"/>
      <c r="PFT358" s="46"/>
      <c r="PFU358" s="46"/>
      <c r="PFV358" s="46"/>
      <c r="PFW358" s="46"/>
      <c r="PFX358" s="46"/>
      <c r="PFY358" s="46"/>
      <c r="PFZ358" s="46"/>
      <c r="PGA358" s="46"/>
      <c r="PGB358" s="46"/>
      <c r="PGC358" s="46"/>
      <c r="PGD358" s="46"/>
      <c r="PGE358" s="46"/>
      <c r="PGF358" s="46"/>
      <c r="PGG358" s="46"/>
      <c r="PGH358" s="46"/>
      <c r="PGI358" s="46"/>
      <c r="PGJ358" s="46"/>
      <c r="PGK358" s="46"/>
      <c r="PGL358" s="46"/>
      <c r="PGM358" s="46"/>
      <c r="PGN358" s="46"/>
      <c r="PGO358" s="46"/>
      <c r="PGP358" s="46"/>
      <c r="PGQ358" s="46"/>
      <c r="PGR358" s="46"/>
      <c r="PGS358" s="46"/>
      <c r="PGT358" s="46"/>
      <c r="PGU358" s="46"/>
      <c r="PGV358" s="46"/>
      <c r="PGW358" s="46"/>
      <c r="PGX358" s="46"/>
      <c r="PGY358" s="46"/>
      <c r="PGZ358" s="46"/>
      <c r="PHA358" s="46"/>
      <c r="PHB358" s="46"/>
      <c r="PHC358" s="46"/>
      <c r="PHD358" s="46"/>
      <c r="PHE358" s="46"/>
      <c r="PHF358" s="46"/>
      <c r="PHG358" s="46"/>
      <c r="PHH358" s="46"/>
      <c r="PHI358" s="46"/>
      <c r="PHJ358" s="46"/>
      <c r="PHK358" s="46"/>
      <c r="PHL358" s="46"/>
      <c r="PHM358" s="46"/>
      <c r="PHN358" s="46"/>
      <c r="PHO358" s="46"/>
      <c r="PHP358" s="46"/>
      <c r="PHQ358" s="46"/>
      <c r="PHR358" s="46"/>
      <c r="PHS358" s="46"/>
      <c r="PHT358" s="46"/>
      <c r="PHU358" s="46"/>
      <c r="PHV358" s="46"/>
      <c r="PHW358" s="46"/>
      <c r="PHX358" s="46"/>
      <c r="PHY358" s="46"/>
      <c r="PHZ358" s="46"/>
      <c r="PIA358" s="46"/>
      <c r="PIB358" s="46"/>
      <c r="PIC358" s="46"/>
      <c r="PID358" s="46"/>
      <c r="PIE358" s="46"/>
      <c r="PIF358" s="46"/>
      <c r="PIG358" s="46"/>
      <c r="PIH358" s="46"/>
      <c r="PII358" s="46"/>
      <c r="PIJ358" s="46"/>
      <c r="PIK358" s="46"/>
      <c r="PIL358" s="46"/>
      <c r="PIM358" s="46"/>
      <c r="PIN358" s="46"/>
      <c r="PIO358" s="46"/>
      <c r="PIP358" s="46"/>
      <c r="PIQ358" s="46"/>
      <c r="PIR358" s="46"/>
      <c r="PIS358" s="46"/>
      <c r="PIT358" s="46"/>
      <c r="PIU358" s="46"/>
      <c r="PIV358" s="46"/>
      <c r="PIW358" s="46"/>
      <c r="PIX358" s="46"/>
      <c r="PIY358" s="46"/>
      <c r="PIZ358" s="46"/>
      <c r="PJA358" s="46"/>
      <c r="PJB358" s="46"/>
      <c r="PJC358" s="46"/>
      <c r="PJD358" s="46"/>
      <c r="PJE358" s="46"/>
      <c r="PJF358" s="46"/>
      <c r="PJG358" s="46"/>
      <c r="PJH358" s="46"/>
      <c r="PJI358" s="46"/>
      <c r="PJJ358" s="46"/>
      <c r="PJK358" s="46"/>
      <c r="PJL358" s="46"/>
      <c r="PJM358" s="46"/>
      <c r="PJN358" s="46"/>
      <c r="PJO358" s="46"/>
      <c r="PJP358" s="46"/>
      <c r="PJQ358" s="46"/>
      <c r="PJR358" s="46"/>
      <c r="PJS358" s="46"/>
      <c r="PJT358" s="46"/>
      <c r="PJU358" s="46"/>
      <c r="PJV358" s="46"/>
      <c r="PJW358" s="46"/>
      <c r="PJX358" s="46"/>
      <c r="PJY358" s="46"/>
      <c r="PJZ358" s="46"/>
      <c r="PKA358" s="46"/>
      <c r="PKB358" s="46"/>
      <c r="PKC358" s="46"/>
      <c r="PKD358" s="46"/>
      <c r="PKE358" s="46"/>
      <c r="PKF358" s="46"/>
      <c r="PKG358" s="46"/>
      <c r="PKH358" s="46"/>
      <c r="PKI358" s="46"/>
      <c r="PKJ358" s="46"/>
      <c r="PKK358" s="46"/>
      <c r="PKL358" s="46"/>
      <c r="PKM358" s="46"/>
      <c r="PKN358" s="46"/>
      <c r="PKO358" s="46"/>
      <c r="PKP358" s="46"/>
      <c r="PKQ358" s="46"/>
      <c r="PKR358" s="46"/>
      <c r="PKS358" s="46"/>
      <c r="PKT358" s="46"/>
      <c r="PKU358" s="46"/>
      <c r="PKV358" s="46"/>
      <c r="PKW358" s="46"/>
      <c r="PKX358" s="46"/>
      <c r="PKY358" s="46"/>
      <c r="PKZ358" s="46"/>
      <c r="PLA358" s="46"/>
      <c r="PLB358" s="46"/>
      <c r="PLC358" s="46"/>
      <c r="PLD358" s="46"/>
      <c r="PLE358" s="46"/>
      <c r="PLF358" s="46"/>
      <c r="PLG358" s="46"/>
      <c r="PLH358" s="46"/>
      <c r="PLI358" s="46"/>
      <c r="PLJ358" s="46"/>
      <c r="PLK358" s="46"/>
      <c r="PLL358" s="46"/>
      <c r="PLM358" s="46"/>
      <c r="PLN358" s="46"/>
      <c r="PLO358" s="46"/>
      <c r="PLP358" s="46"/>
      <c r="PLQ358" s="46"/>
      <c r="PLR358" s="46"/>
      <c r="PLS358" s="46"/>
      <c r="PLT358" s="46"/>
      <c r="PLU358" s="46"/>
      <c r="PLV358" s="46"/>
      <c r="PLW358" s="46"/>
      <c r="PLX358" s="46"/>
      <c r="PLY358" s="46"/>
      <c r="PLZ358" s="46"/>
      <c r="PMA358" s="46"/>
      <c r="PMB358" s="46"/>
      <c r="PMC358" s="46"/>
      <c r="PMD358" s="46"/>
      <c r="PME358" s="46"/>
      <c r="PMF358" s="46"/>
      <c r="PMG358" s="46"/>
      <c r="PMH358" s="46"/>
      <c r="PMI358" s="46"/>
      <c r="PMJ358" s="46"/>
      <c r="PMK358" s="46"/>
      <c r="PML358" s="46"/>
      <c r="PMM358" s="46"/>
      <c r="PMN358" s="46"/>
      <c r="PMO358" s="46"/>
      <c r="PMP358" s="46"/>
      <c r="PMQ358" s="46"/>
      <c r="PMR358" s="46"/>
      <c r="PMS358" s="46"/>
      <c r="PMT358" s="46"/>
      <c r="PMU358" s="46"/>
      <c r="PMV358" s="46"/>
      <c r="PMW358" s="46"/>
      <c r="PMX358" s="46"/>
      <c r="PMY358" s="46"/>
      <c r="PMZ358" s="46"/>
      <c r="PNA358" s="46"/>
      <c r="PNB358" s="46"/>
      <c r="PNC358" s="46"/>
      <c r="PND358" s="46"/>
      <c r="PNE358" s="46"/>
      <c r="PNF358" s="46"/>
      <c r="PNG358" s="46"/>
      <c r="PNH358" s="46"/>
      <c r="PNI358" s="46"/>
      <c r="PNJ358" s="46"/>
      <c r="PNK358" s="46"/>
      <c r="PNL358" s="46"/>
      <c r="PNM358" s="46"/>
      <c r="PNN358" s="46"/>
      <c r="PNO358" s="46"/>
      <c r="PNP358" s="46"/>
      <c r="PNQ358" s="46"/>
      <c r="PNR358" s="46"/>
      <c r="PNS358" s="46"/>
      <c r="PNT358" s="46"/>
      <c r="PNU358" s="46"/>
      <c r="PNV358" s="46"/>
      <c r="PNW358" s="46"/>
      <c r="PNX358" s="46"/>
      <c r="PNY358" s="46"/>
      <c r="PNZ358" s="46"/>
      <c r="POA358" s="46"/>
      <c r="POB358" s="46"/>
      <c r="POC358" s="46"/>
      <c r="POD358" s="46"/>
      <c r="POE358" s="46"/>
      <c r="POF358" s="46"/>
      <c r="POG358" s="46"/>
      <c r="POH358" s="46"/>
      <c r="POI358" s="46"/>
      <c r="POJ358" s="46"/>
      <c r="POK358" s="46"/>
      <c r="POL358" s="46"/>
      <c r="POM358" s="46"/>
      <c r="PON358" s="46"/>
      <c r="POO358" s="46"/>
      <c r="POP358" s="46"/>
      <c r="POQ358" s="46"/>
      <c r="POR358" s="46"/>
      <c r="POS358" s="46"/>
      <c r="POT358" s="46"/>
      <c r="POU358" s="46"/>
      <c r="POV358" s="46"/>
      <c r="POW358" s="46"/>
      <c r="POX358" s="46"/>
      <c r="POY358" s="46"/>
      <c r="POZ358" s="46"/>
      <c r="PPA358" s="46"/>
      <c r="PPB358" s="46"/>
      <c r="PPC358" s="46"/>
      <c r="PPD358" s="46"/>
      <c r="PPE358" s="46"/>
      <c r="PPF358" s="46"/>
      <c r="PPG358" s="46"/>
      <c r="PPH358" s="46"/>
      <c r="PPI358" s="46"/>
      <c r="PPJ358" s="46"/>
      <c r="PPK358" s="46"/>
      <c r="PPL358" s="46"/>
      <c r="PPM358" s="46"/>
      <c r="PPN358" s="46"/>
      <c r="PPO358" s="46"/>
      <c r="PPP358" s="46"/>
      <c r="PPQ358" s="46"/>
      <c r="PPR358" s="46"/>
      <c r="PPS358" s="46"/>
      <c r="PPT358" s="46"/>
      <c r="PPU358" s="46"/>
      <c r="PPV358" s="46"/>
      <c r="PPW358" s="46"/>
      <c r="PPX358" s="46"/>
      <c r="PPY358" s="46"/>
      <c r="PPZ358" s="46"/>
      <c r="PQA358" s="46"/>
      <c r="PQB358" s="46"/>
      <c r="PQC358" s="46"/>
      <c r="PQD358" s="46"/>
      <c r="PQE358" s="46"/>
      <c r="PQF358" s="46"/>
      <c r="PQG358" s="46"/>
      <c r="PQH358" s="46"/>
      <c r="PQI358" s="46"/>
      <c r="PQJ358" s="46"/>
      <c r="PQK358" s="46"/>
      <c r="PQL358" s="46"/>
      <c r="PQM358" s="46"/>
      <c r="PQN358" s="46"/>
      <c r="PQO358" s="46"/>
      <c r="PQP358" s="46"/>
      <c r="PQQ358" s="46"/>
      <c r="PQR358" s="46"/>
      <c r="PQS358" s="46"/>
      <c r="PQT358" s="46"/>
      <c r="PQU358" s="46"/>
      <c r="PQV358" s="46"/>
      <c r="PQW358" s="46"/>
      <c r="PQX358" s="46"/>
      <c r="PQY358" s="46"/>
      <c r="PQZ358" s="46"/>
      <c r="PRA358" s="46"/>
      <c r="PRB358" s="46"/>
      <c r="PRC358" s="46"/>
      <c r="PRD358" s="46"/>
      <c r="PRE358" s="46"/>
      <c r="PRF358" s="46"/>
      <c r="PRG358" s="46"/>
      <c r="PRH358" s="46"/>
      <c r="PRI358" s="46"/>
      <c r="PRJ358" s="46"/>
      <c r="PRK358" s="46"/>
      <c r="PRL358" s="46"/>
      <c r="PRM358" s="46"/>
      <c r="PRN358" s="46"/>
      <c r="PRO358" s="46"/>
      <c r="PRP358" s="46"/>
      <c r="PRQ358" s="46"/>
      <c r="PRR358" s="46"/>
      <c r="PRS358" s="46"/>
      <c r="PRT358" s="46"/>
      <c r="PRU358" s="46"/>
      <c r="PRV358" s="46"/>
      <c r="PRW358" s="46"/>
      <c r="PRX358" s="46"/>
      <c r="PRY358" s="46"/>
      <c r="PRZ358" s="46"/>
      <c r="PSA358" s="46"/>
      <c r="PSB358" s="46"/>
      <c r="PSC358" s="46"/>
      <c r="PSD358" s="46"/>
      <c r="PSE358" s="46"/>
      <c r="PSF358" s="46"/>
      <c r="PSG358" s="46"/>
      <c r="PSH358" s="46"/>
      <c r="PSI358" s="46"/>
      <c r="PSJ358" s="46"/>
      <c r="PSK358" s="46"/>
      <c r="PSL358" s="46"/>
      <c r="PSM358" s="46"/>
      <c r="PSN358" s="46"/>
      <c r="PSO358" s="46"/>
      <c r="PSP358" s="46"/>
      <c r="PSQ358" s="46"/>
      <c r="PSR358" s="46"/>
      <c r="PSS358" s="46"/>
      <c r="PST358" s="46"/>
      <c r="PSU358" s="46"/>
      <c r="PSV358" s="46"/>
      <c r="PSW358" s="46"/>
      <c r="PSX358" s="46"/>
      <c r="PSY358" s="46"/>
      <c r="PSZ358" s="46"/>
      <c r="PTA358" s="46"/>
      <c r="PTB358" s="46"/>
      <c r="PTC358" s="46"/>
      <c r="PTD358" s="46"/>
      <c r="PTE358" s="46"/>
      <c r="PTF358" s="46"/>
      <c r="PTG358" s="46"/>
      <c r="PTH358" s="46"/>
      <c r="PTI358" s="46"/>
      <c r="PTJ358" s="46"/>
      <c r="PTK358" s="46"/>
      <c r="PTL358" s="46"/>
      <c r="PTM358" s="46"/>
      <c r="PTN358" s="46"/>
      <c r="PTO358" s="46"/>
      <c r="PTP358" s="46"/>
      <c r="PTQ358" s="46"/>
      <c r="PTR358" s="46"/>
      <c r="PTS358" s="46"/>
      <c r="PTT358" s="46"/>
      <c r="PTU358" s="46"/>
      <c r="PTV358" s="46"/>
      <c r="PTW358" s="46"/>
      <c r="PTX358" s="46"/>
      <c r="PTY358" s="46"/>
      <c r="PTZ358" s="46"/>
      <c r="PUA358" s="46"/>
      <c r="PUB358" s="46"/>
      <c r="PUC358" s="46"/>
      <c r="PUD358" s="46"/>
      <c r="PUE358" s="46"/>
      <c r="PUF358" s="46"/>
      <c r="PUG358" s="46"/>
      <c r="PUH358" s="46"/>
      <c r="PUI358" s="46"/>
      <c r="PUJ358" s="46"/>
      <c r="PUK358" s="46"/>
      <c r="PUL358" s="46"/>
      <c r="PUM358" s="46"/>
      <c r="PUN358" s="46"/>
      <c r="PUO358" s="46"/>
      <c r="PUP358" s="46"/>
      <c r="PUQ358" s="46"/>
      <c r="PUR358" s="46"/>
      <c r="PUS358" s="46"/>
      <c r="PUT358" s="46"/>
      <c r="PUU358" s="46"/>
      <c r="PUV358" s="46"/>
      <c r="PUW358" s="46"/>
      <c r="PUX358" s="46"/>
      <c r="PUY358" s="46"/>
      <c r="PUZ358" s="46"/>
      <c r="PVA358" s="46"/>
      <c r="PVB358" s="46"/>
      <c r="PVC358" s="46"/>
      <c r="PVD358" s="46"/>
      <c r="PVE358" s="46"/>
      <c r="PVF358" s="46"/>
      <c r="PVG358" s="46"/>
      <c r="PVH358" s="46"/>
      <c r="PVI358" s="46"/>
      <c r="PVJ358" s="46"/>
      <c r="PVK358" s="46"/>
      <c r="PVL358" s="46"/>
      <c r="PVM358" s="46"/>
      <c r="PVN358" s="46"/>
      <c r="PVO358" s="46"/>
      <c r="PVP358" s="46"/>
      <c r="PVQ358" s="46"/>
      <c r="PVR358" s="46"/>
      <c r="PVS358" s="46"/>
      <c r="PVT358" s="46"/>
      <c r="PVU358" s="46"/>
      <c r="PVV358" s="46"/>
      <c r="PVW358" s="46"/>
      <c r="PVX358" s="46"/>
      <c r="PVY358" s="46"/>
      <c r="PVZ358" s="46"/>
      <c r="PWA358" s="46"/>
      <c r="PWB358" s="46"/>
      <c r="PWC358" s="46"/>
      <c r="PWD358" s="46"/>
      <c r="PWE358" s="46"/>
      <c r="PWF358" s="46"/>
      <c r="PWG358" s="46"/>
      <c r="PWH358" s="46"/>
      <c r="PWI358" s="46"/>
      <c r="PWJ358" s="46"/>
      <c r="PWK358" s="46"/>
      <c r="PWL358" s="46"/>
      <c r="PWM358" s="46"/>
      <c r="PWN358" s="46"/>
      <c r="PWO358" s="46"/>
      <c r="PWP358" s="46"/>
      <c r="PWQ358" s="46"/>
      <c r="PWR358" s="46"/>
      <c r="PWS358" s="46"/>
      <c r="PWT358" s="46"/>
      <c r="PWU358" s="46"/>
      <c r="PWV358" s="46"/>
      <c r="PWW358" s="46"/>
      <c r="PWX358" s="46"/>
      <c r="PWY358" s="46"/>
      <c r="PWZ358" s="46"/>
      <c r="PXA358" s="46"/>
      <c r="PXB358" s="46"/>
      <c r="PXC358" s="46"/>
      <c r="PXD358" s="46"/>
      <c r="PXE358" s="46"/>
      <c r="PXF358" s="46"/>
      <c r="PXG358" s="46"/>
      <c r="PXH358" s="46"/>
      <c r="PXI358" s="46"/>
      <c r="PXJ358" s="46"/>
      <c r="PXK358" s="46"/>
      <c r="PXL358" s="46"/>
      <c r="PXM358" s="46"/>
      <c r="PXN358" s="46"/>
      <c r="PXO358" s="46"/>
      <c r="PXP358" s="46"/>
      <c r="PXQ358" s="46"/>
      <c r="PXR358" s="46"/>
      <c r="PXS358" s="46"/>
      <c r="PXT358" s="46"/>
      <c r="PXU358" s="46"/>
      <c r="PXV358" s="46"/>
      <c r="PXW358" s="46"/>
      <c r="PXX358" s="46"/>
      <c r="PXY358" s="46"/>
      <c r="PXZ358" s="46"/>
      <c r="PYA358" s="46"/>
      <c r="PYB358" s="46"/>
      <c r="PYC358" s="46"/>
      <c r="PYD358" s="46"/>
      <c r="PYE358" s="46"/>
      <c r="PYF358" s="46"/>
      <c r="PYG358" s="46"/>
      <c r="PYH358" s="46"/>
      <c r="PYI358" s="46"/>
      <c r="PYJ358" s="46"/>
      <c r="PYK358" s="46"/>
      <c r="PYL358" s="46"/>
      <c r="PYM358" s="46"/>
      <c r="PYN358" s="46"/>
      <c r="PYO358" s="46"/>
      <c r="PYP358" s="46"/>
      <c r="PYQ358" s="46"/>
      <c r="PYR358" s="46"/>
      <c r="PYS358" s="46"/>
      <c r="PYT358" s="46"/>
      <c r="PYU358" s="46"/>
      <c r="PYV358" s="46"/>
      <c r="PYW358" s="46"/>
      <c r="PYX358" s="46"/>
      <c r="PYY358" s="46"/>
      <c r="PYZ358" s="46"/>
      <c r="PZA358" s="46"/>
      <c r="PZB358" s="46"/>
      <c r="PZC358" s="46"/>
      <c r="PZD358" s="46"/>
      <c r="PZE358" s="46"/>
      <c r="PZF358" s="46"/>
      <c r="PZG358" s="46"/>
      <c r="PZH358" s="46"/>
      <c r="PZI358" s="46"/>
      <c r="PZJ358" s="46"/>
      <c r="PZK358" s="46"/>
      <c r="PZL358" s="46"/>
      <c r="PZM358" s="46"/>
      <c r="PZN358" s="46"/>
      <c r="PZO358" s="46"/>
      <c r="PZP358" s="46"/>
      <c r="PZQ358" s="46"/>
      <c r="PZR358" s="46"/>
      <c r="PZS358" s="46"/>
      <c r="PZT358" s="46"/>
      <c r="PZU358" s="46"/>
      <c r="PZV358" s="46"/>
      <c r="PZW358" s="46"/>
      <c r="PZX358" s="46"/>
      <c r="PZY358" s="46"/>
      <c r="PZZ358" s="46"/>
      <c r="QAA358" s="46"/>
      <c r="QAB358" s="46"/>
      <c r="QAC358" s="46"/>
      <c r="QAD358" s="46"/>
      <c r="QAE358" s="46"/>
      <c r="QAF358" s="46"/>
      <c r="QAG358" s="46"/>
      <c r="QAH358" s="46"/>
      <c r="QAI358" s="46"/>
      <c r="QAJ358" s="46"/>
      <c r="QAK358" s="46"/>
      <c r="QAL358" s="46"/>
      <c r="QAM358" s="46"/>
      <c r="QAN358" s="46"/>
      <c r="QAO358" s="46"/>
      <c r="QAP358" s="46"/>
      <c r="QAQ358" s="46"/>
      <c r="QAR358" s="46"/>
      <c r="QAS358" s="46"/>
      <c r="QAT358" s="46"/>
      <c r="QAU358" s="46"/>
      <c r="QAV358" s="46"/>
      <c r="QAW358" s="46"/>
      <c r="QAX358" s="46"/>
      <c r="QAY358" s="46"/>
      <c r="QAZ358" s="46"/>
      <c r="QBA358" s="46"/>
      <c r="QBB358" s="46"/>
      <c r="QBC358" s="46"/>
      <c r="QBD358" s="46"/>
      <c r="QBE358" s="46"/>
      <c r="QBF358" s="46"/>
      <c r="QBG358" s="46"/>
      <c r="QBH358" s="46"/>
      <c r="QBI358" s="46"/>
      <c r="QBJ358" s="46"/>
      <c r="QBK358" s="46"/>
      <c r="QBL358" s="46"/>
      <c r="QBM358" s="46"/>
      <c r="QBN358" s="46"/>
      <c r="QBO358" s="46"/>
      <c r="QBP358" s="46"/>
      <c r="QBQ358" s="46"/>
      <c r="QBR358" s="46"/>
      <c r="QBS358" s="46"/>
      <c r="QBT358" s="46"/>
      <c r="QBU358" s="46"/>
      <c r="QBV358" s="46"/>
      <c r="QBW358" s="46"/>
      <c r="QBX358" s="46"/>
      <c r="QBY358" s="46"/>
      <c r="QBZ358" s="46"/>
      <c r="QCA358" s="46"/>
      <c r="QCB358" s="46"/>
      <c r="QCC358" s="46"/>
      <c r="QCD358" s="46"/>
      <c r="QCE358" s="46"/>
      <c r="QCF358" s="46"/>
      <c r="QCG358" s="46"/>
      <c r="QCH358" s="46"/>
      <c r="QCI358" s="46"/>
      <c r="QCJ358" s="46"/>
      <c r="QCK358" s="46"/>
      <c r="QCL358" s="46"/>
      <c r="QCM358" s="46"/>
      <c r="QCN358" s="46"/>
      <c r="QCO358" s="46"/>
      <c r="QCP358" s="46"/>
      <c r="QCQ358" s="46"/>
      <c r="QCR358" s="46"/>
      <c r="QCS358" s="46"/>
      <c r="QCT358" s="46"/>
      <c r="QCU358" s="46"/>
      <c r="QCV358" s="46"/>
      <c r="QCW358" s="46"/>
      <c r="QCX358" s="46"/>
      <c r="QCY358" s="46"/>
      <c r="QCZ358" s="46"/>
      <c r="QDA358" s="46"/>
      <c r="QDB358" s="46"/>
      <c r="QDC358" s="46"/>
      <c r="QDD358" s="46"/>
      <c r="QDE358" s="46"/>
      <c r="QDF358" s="46"/>
      <c r="QDG358" s="46"/>
      <c r="QDH358" s="46"/>
      <c r="QDI358" s="46"/>
      <c r="QDJ358" s="46"/>
      <c r="QDK358" s="46"/>
      <c r="QDL358" s="46"/>
      <c r="QDM358" s="46"/>
      <c r="QDN358" s="46"/>
      <c r="QDO358" s="46"/>
      <c r="QDP358" s="46"/>
      <c r="QDQ358" s="46"/>
      <c r="QDR358" s="46"/>
      <c r="QDS358" s="46"/>
      <c r="QDT358" s="46"/>
      <c r="QDU358" s="46"/>
      <c r="QDV358" s="46"/>
      <c r="QDW358" s="46"/>
      <c r="QDX358" s="46"/>
      <c r="QDY358" s="46"/>
      <c r="QDZ358" s="46"/>
      <c r="QEA358" s="46"/>
      <c r="QEB358" s="46"/>
      <c r="QEC358" s="46"/>
      <c r="QED358" s="46"/>
      <c r="QEE358" s="46"/>
      <c r="QEF358" s="46"/>
      <c r="QEG358" s="46"/>
      <c r="QEH358" s="46"/>
      <c r="QEI358" s="46"/>
      <c r="QEJ358" s="46"/>
      <c r="QEK358" s="46"/>
      <c r="QEL358" s="46"/>
      <c r="QEM358" s="46"/>
      <c r="QEN358" s="46"/>
      <c r="QEO358" s="46"/>
      <c r="QEP358" s="46"/>
      <c r="QEQ358" s="46"/>
      <c r="QER358" s="46"/>
      <c r="QES358" s="46"/>
      <c r="QET358" s="46"/>
      <c r="QEU358" s="46"/>
      <c r="QEV358" s="46"/>
      <c r="QEW358" s="46"/>
      <c r="QEX358" s="46"/>
      <c r="QEY358" s="46"/>
      <c r="QEZ358" s="46"/>
      <c r="QFA358" s="46"/>
      <c r="QFB358" s="46"/>
      <c r="QFC358" s="46"/>
      <c r="QFD358" s="46"/>
      <c r="QFE358" s="46"/>
      <c r="QFF358" s="46"/>
      <c r="QFG358" s="46"/>
      <c r="QFH358" s="46"/>
      <c r="QFI358" s="46"/>
      <c r="QFJ358" s="46"/>
      <c r="QFK358" s="46"/>
      <c r="QFL358" s="46"/>
      <c r="QFM358" s="46"/>
      <c r="QFN358" s="46"/>
      <c r="QFO358" s="46"/>
      <c r="QFP358" s="46"/>
      <c r="QFQ358" s="46"/>
      <c r="QFR358" s="46"/>
      <c r="QFS358" s="46"/>
      <c r="QFT358" s="46"/>
      <c r="QFU358" s="46"/>
      <c r="QFV358" s="46"/>
      <c r="QFW358" s="46"/>
      <c r="QFX358" s="46"/>
      <c r="QFY358" s="46"/>
      <c r="QFZ358" s="46"/>
      <c r="QGA358" s="46"/>
      <c r="QGB358" s="46"/>
      <c r="QGC358" s="46"/>
      <c r="QGD358" s="46"/>
      <c r="QGE358" s="46"/>
      <c r="QGF358" s="46"/>
      <c r="QGG358" s="46"/>
      <c r="QGH358" s="46"/>
      <c r="QGI358" s="46"/>
      <c r="QGJ358" s="46"/>
      <c r="QGK358" s="46"/>
      <c r="QGL358" s="46"/>
      <c r="QGM358" s="46"/>
      <c r="QGN358" s="46"/>
      <c r="QGO358" s="46"/>
      <c r="QGP358" s="46"/>
      <c r="QGQ358" s="46"/>
      <c r="QGR358" s="46"/>
      <c r="QGS358" s="46"/>
      <c r="QGT358" s="46"/>
      <c r="QGU358" s="46"/>
      <c r="QGV358" s="46"/>
      <c r="QGW358" s="46"/>
      <c r="QGX358" s="46"/>
      <c r="QGY358" s="46"/>
      <c r="QGZ358" s="46"/>
      <c r="QHA358" s="46"/>
      <c r="QHB358" s="46"/>
      <c r="QHC358" s="46"/>
      <c r="QHD358" s="46"/>
      <c r="QHE358" s="46"/>
      <c r="QHF358" s="46"/>
      <c r="QHG358" s="46"/>
      <c r="QHH358" s="46"/>
      <c r="QHI358" s="46"/>
      <c r="QHJ358" s="46"/>
      <c r="QHK358" s="46"/>
      <c r="QHL358" s="46"/>
      <c r="QHM358" s="46"/>
      <c r="QHN358" s="46"/>
      <c r="QHO358" s="46"/>
      <c r="QHP358" s="46"/>
      <c r="QHQ358" s="46"/>
      <c r="QHR358" s="46"/>
      <c r="QHS358" s="46"/>
      <c r="QHT358" s="46"/>
      <c r="QHU358" s="46"/>
      <c r="QHV358" s="46"/>
      <c r="QHW358" s="46"/>
      <c r="QHX358" s="46"/>
      <c r="QHY358" s="46"/>
      <c r="QHZ358" s="46"/>
      <c r="QIA358" s="46"/>
      <c r="QIB358" s="46"/>
      <c r="QIC358" s="46"/>
      <c r="QID358" s="46"/>
      <c r="QIE358" s="46"/>
      <c r="QIF358" s="46"/>
      <c r="QIG358" s="46"/>
      <c r="QIH358" s="46"/>
      <c r="QII358" s="46"/>
      <c r="QIJ358" s="46"/>
      <c r="QIK358" s="46"/>
      <c r="QIL358" s="46"/>
      <c r="QIM358" s="46"/>
      <c r="QIN358" s="46"/>
      <c r="QIO358" s="46"/>
      <c r="QIP358" s="46"/>
      <c r="QIQ358" s="46"/>
      <c r="QIR358" s="46"/>
      <c r="QIS358" s="46"/>
      <c r="QIT358" s="46"/>
      <c r="QIU358" s="46"/>
      <c r="QIV358" s="46"/>
      <c r="QIW358" s="46"/>
      <c r="QIX358" s="46"/>
      <c r="QIY358" s="46"/>
      <c r="QIZ358" s="46"/>
      <c r="QJA358" s="46"/>
      <c r="QJB358" s="46"/>
      <c r="QJC358" s="46"/>
      <c r="QJD358" s="46"/>
      <c r="QJE358" s="46"/>
      <c r="QJF358" s="46"/>
      <c r="QJG358" s="46"/>
      <c r="QJH358" s="46"/>
      <c r="QJI358" s="46"/>
      <c r="QJJ358" s="46"/>
      <c r="QJK358" s="46"/>
      <c r="QJL358" s="46"/>
      <c r="QJM358" s="46"/>
      <c r="QJN358" s="46"/>
      <c r="QJO358" s="46"/>
      <c r="QJP358" s="46"/>
      <c r="QJQ358" s="46"/>
      <c r="QJR358" s="46"/>
      <c r="QJS358" s="46"/>
      <c r="QJT358" s="46"/>
      <c r="QJU358" s="46"/>
      <c r="QJV358" s="46"/>
      <c r="QJW358" s="46"/>
      <c r="QJX358" s="46"/>
      <c r="QJY358" s="46"/>
      <c r="QJZ358" s="46"/>
      <c r="QKA358" s="46"/>
      <c r="QKB358" s="46"/>
      <c r="QKC358" s="46"/>
      <c r="QKD358" s="46"/>
      <c r="QKE358" s="46"/>
      <c r="QKF358" s="46"/>
      <c r="QKG358" s="46"/>
      <c r="QKH358" s="46"/>
      <c r="QKI358" s="46"/>
      <c r="QKJ358" s="46"/>
      <c r="QKK358" s="46"/>
      <c r="QKL358" s="46"/>
      <c r="QKM358" s="46"/>
      <c r="QKN358" s="46"/>
      <c r="QKO358" s="46"/>
      <c r="QKP358" s="46"/>
      <c r="QKQ358" s="46"/>
      <c r="QKR358" s="46"/>
      <c r="QKS358" s="46"/>
      <c r="QKT358" s="46"/>
      <c r="QKU358" s="46"/>
      <c r="QKV358" s="46"/>
      <c r="QKW358" s="46"/>
      <c r="QKX358" s="46"/>
      <c r="QKY358" s="46"/>
      <c r="QKZ358" s="46"/>
      <c r="QLA358" s="46"/>
      <c r="QLB358" s="46"/>
      <c r="QLC358" s="46"/>
      <c r="QLD358" s="46"/>
      <c r="QLE358" s="46"/>
      <c r="QLF358" s="46"/>
      <c r="QLG358" s="46"/>
      <c r="QLH358" s="46"/>
      <c r="QLI358" s="46"/>
      <c r="QLJ358" s="46"/>
      <c r="QLK358" s="46"/>
      <c r="QLL358" s="46"/>
      <c r="QLM358" s="46"/>
      <c r="QLN358" s="46"/>
      <c r="QLO358" s="46"/>
      <c r="QLP358" s="46"/>
      <c r="QLQ358" s="46"/>
      <c r="QLR358" s="46"/>
      <c r="QLS358" s="46"/>
      <c r="QLT358" s="46"/>
      <c r="QLU358" s="46"/>
      <c r="QLV358" s="46"/>
      <c r="QLW358" s="46"/>
      <c r="QLX358" s="46"/>
      <c r="QLY358" s="46"/>
      <c r="QLZ358" s="46"/>
      <c r="QMA358" s="46"/>
      <c r="QMB358" s="46"/>
      <c r="QMC358" s="46"/>
      <c r="QMD358" s="46"/>
      <c r="QME358" s="46"/>
      <c r="QMF358" s="46"/>
      <c r="QMG358" s="46"/>
      <c r="QMH358" s="46"/>
      <c r="QMI358" s="46"/>
      <c r="QMJ358" s="46"/>
      <c r="QMK358" s="46"/>
      <c r="QML358" s="46"/>
      <c r="QMM358" s="46"/>
      <c r="QMN358" s="46"/>
      <c r="QMO358" s="46"/>
      <c r="QMP358" s="46"/>
      <c r="QMQ358" s="46"/>
      <c r="QMR358" s="46"/>
      <c r="QMS358" s="46"/>
      <c r="QMT358" s="46"/>
      <c r="QMU358" s="46"/>
      <c r="QMV358" s="46"/>
      <c r="QMW358" s="46"/>
      <c r="QMX358" s="46"/>
      <c r="QMY358" s="46"/>
      <c r="QMZ358" s="46"/>
      <c r="QNA358" s="46"/>
      <c r="QNB358" s="46"/>
      <c r="QNC358" s="46"/>
      <c r="QND358" s="46"/>
      <c r="QNE358" s="46"/>
      <c r="QNF358" s="46"/>
      <c r="QNG358" s="46"/>
      <c r="QNH358" s="46"/>
      <c r="QNI358" s="46"/>
      <c r="QNJ358" s="46"/>
      <c r="QNK358" s="46"/>
      <c r="QNL358" s="46"/>
      <c r="QNM358" s="46"/>
      <c r="QNN358" s="46"/>
      <c r="QNO358" s="46"/>
      <c r="QNP358" s="46"/>
      <c r="QNQ358" s="46"/>
      <c r="QNR358" s="46"/>
      <c r="QNS358" s="46"/>
      <c r="QNT358" s="46"/>
      <c r="QNU358" s="46"/>
      <c r="QNV358" s="46"/>
      <c r="QNW358" s="46"/>
      <c r="QNX358" s="46"/>
      <c r="QNY358" s="46"/>
      <c r="QNZ358" s="46"/>
      <c r="QOA358" s="46"/>
      <c r="QOB358" s="46"/>
      <c r="QOC358" s="46"/>
      <c r="QOD358" s="46"/>
      <c r="QOE358" s="46"/>
      <c r="QOF358" s="46"/>
      <c r="QOG358" s="46"/>
      <c r="QOH358" s="46"/>
      <c r="QOI358" s="46"/>
      <c r="QOJ358" s="46"/>
      <c r="QOK358" s="46"/>
      <c r="QOL358" s="46"/>
      <c r="QOM358" s="46"/>
      <c r="QON358" s="46"/>
      <c r="QOO358" s="46"/>
      <c r="QOP358" s="46"/>
      <c r="QOQ358" s="46"/>
      <c r="QOR358" s="46"/>
      <c r="QOS358" s="46"/>
      <c r="QOT358" s="46"/>
      <c r="QOU358" s="46"/>
      <c r="QOV358" s="46"/>
      <c r="QOW358" s="46"/>
      <c r="QOX358" s="46"/>
      <c r="QOY358" s="46"/>
      <c r="QOZ358" s="46"/>
      <c r="QPA358" s="46"/>
      <c r="QPB358" s="46"/>
      <c r="QPC358" s="46"/>
      <c r="QPD358" s="46"/>
      <c r="QPE358" s="46"/>
      <c r="QPF358" s="46"/>
      <c r="QPG358" s="46"/>
      <c r="QPH358" s="46"/>
      <c r="QPI358" s="46"/>
      <c r="QPJ358" s="46"/>
      <c r="QPK358" s="46"/>
      <c r="QPL358" s="46"/>
      <c r="QPM358" s="46"/>
      <c r="QPN358" s="46"/>
      <c r="QPO358" s="46"/>
      <c r="QPP358" s="46"/>
      <c r="QPQ358" s="46"/>
      <c r="QPR358" s="46"/>
      <c r="QPS358" s="46"/>
      <c r="QPT358" s="46"/>
      <c r="QPU358" s="46"/>
      <c r="QPV358" s="46"/>
      <c r="QPW358" s="46"/>
      <c r="QPX358" s="46"/>
      <c r="QPY358" s="46"/>
      <c r="QPZ358" s="46"/>
      <c r="QQA358" s="46"/>
      <c r="QQB358" s="46"/>
      <c r="QQC358" s="46"/>
      <c r="QQD358" s="46"/>
      <c r="QQE358" s="46"/>
      <c r="QQF358" s="46"/>
      <c r="QQG358" s="46"/>
      <c r="QQH358" s="46"/>
      <c r="QQI358" s="46"/>
      <c r="QQJ358" s="46"/>
      <c r="QQK358" s="46"/>
      <c r="QQL358" s="46"/>
      <c r="QQM358" s="46"/>
      <c r="QQN358" s="46"/>
      <c r="QQO358" s="46"/>
      <c r="QQP358" s="46"/>
      <c r="QQQ358" s="46"/>
      <c r="QQR358" s="46"/>
      <c r="QQS358" s="46"/>
      <c r="QQT358" s="46"/>
      <c r="QQU358" s="46"/>
      <c r="QQV358" s="46"/>
      <c r="QQW358" s="46"/>
      <c r="QQX358" s="46"/>
      <c r="QQY358" s="46"/>
      <c r="QQZ358" s="46"/>
      <c r="QRA358" s="46"/>
      <c r="QRB358" s="46"/>
      <c r="QRC358" s="46"/>
      <c r="QRD358" s="46"/>
      <c r="QRE358" s="46"/>
      <c r="QRF358" s="46"/>
      <c r="QRG358" s="46"/>
      <c r="QRH358" s="46"/>
      <c r="QRI358" s="46"/>
      <c r="QRJ358" s="46"/>
      <c r="QRK358" s="46"/>
      <c r="QRL358" s="46"/>
      <c r="QRM358" s="46"/>
      <c r="QRN358" s="46"/>
      <c r="QRO358" s="46"/>
      <c r="QRP358" s="46"/>
      <c r="QRQ358" s="46"/>
      <c r="QRR358" s="46"/>
      <c r="QRS358" s="46"/>
      <c r="QRT358" s="46"/>
      <c r="QRU358" s="46"/>
      <c r="QRV358" s="46"/>
      <c r="QRW358" s="46"/>
      <c r="QRX358" s="46"/>
      <c r="QRY358" s="46"/>
      <c r="QRZ358" s="46"/>
      <c r="QSA358" s="46"/>
      <c r="QSB358" s="46"/>
      <c r="QSC358" s="46"/>
      <c r="QSD358" s="46"/>
      <c r="QSE358" s="46"/>
      <c r="QSF358" s="46"/>
      <c r="QSG358" s="46"/>
      <c r="QSH358" s="46"/>
      <c r="QSI358" s="46"/>
      <c r="QSJ358" s="46"/>
      <c r="QSK358" s="46"/>
      <c r="QSL358" s="46"/>
      <c r="QSM358" s="46"/>
      <c r="QSN358" s="46"/>
      <c r="QSO358" s="46"/>
      <c r="QSP358" s="46"/>
      <c r="QSQ358" s="46"/>
      <c r="QSR358" s="46"/>
      <c r="QSS358" s="46"/>
      <c r="QST358" s="46"/>
      <c r="QSU358" s="46"/>
      <c r="QSV358" s="46"/>
      <c r="QSW358" s="46"/>
      <c r="QSX358" s="46"/>
      <c r="QSY358" s="46"/>
      <c r="QSZ358" s="46"/>
      <c r="QTA358" s="46"/>
      <c r="QTB358" s="46"/>
      <c r="QTC358" s="46"/>
      <c r="QTD358" s="46"/>
      <c r="QTE358" s="46"/>
      <c r="QTF358" s="46"/>
      <c r="QTG358" s="46"/>
      <c r="QTH358" s="46"/>
      <c r="QTI358" s="46"/>
      <c r="QTJ358" s="46"/>
      <c r="QTK358" s="46"/>
      <c r="QTL358" s="46"/>
      <c r="QTM358" s="46"/>
      <c r="QTN358" s="46"/>
      <c r="QTO358" s="46"/>
      <c r="QTP358" s="46"/>
      <c r="QTQ358" s="46"/>
      <c r="QTR358" s="46"/>
      <c r="QTS358" s="46"/>
      <c r="QTT358" s="46"/>
      <c r="QTU358" s="46"/>
      <c r="QTV358" s="46"/>
      <c r="QTW358" s="46"/>
      <c r="QTX358" s="46"/>
      <c r="QTY358" s="46"/>
      <c r="QTZ358" s="46"/>
      <c r="QUA358" s="46"/>
      <c r="QUB358" s="46"/>
      <c r="QUC358" s="46"/>
      <c r="QUD358" s="46"/>
      <c r="QUE358" s="46"/>
      <c r="QUF358" s="46"/>
      <c r="QUG358" s="46"/>
      <c r="QUH358" s="46"/>
      <c r="QUI358" s="46"/>
      <c r="QUJ358" s="46"/>
      <c r="QUK358" s="46"/>
      <c r="QUL358" s="46"/>
      <c r="QUM358" s="46"/>
      <c r="QUN358" s="46"/>
      <c r="QUO358" s="46"/>
      <c r="QUP358" s="46"/>
      <c r="QUQ358" s="46"/>
      <c r="QUR358" s="46"/>
      <c r="QUS358" s="46"/>
      <c r="QUT358" s="46"/>
      <c r="QUU358" s="46"/>
      <c r="QUV358" s="46"/>
      <c r="QUW358" s="46"/>
      <c r="QUX358" s="46"/>
      <c r="QUY358" s="46"/>
      <c r="QUZ358" s="46"/>
      <c r="QVA358" s="46"/>
      <c r="QVB358" s="46"/>
      <c r="QVC358" s="46"/>
      <c r="QVD358" s="46"/>
      <c r="QVE358" s="46"/>
      <c r="QVF358" s="46"/>
      <c r="QVG358" s="46"/>
      <c r="QVH358" s="46"/>
      <c r="QVI358" s="46"/>
      <c r="QVJ358" s="46"/>
      <c r="QVK358" s="46"/>
      <c r="QVL358" s="46"/>
      <c r="QVM358" s="46"/>
      <c r="QVN358" s="46"/>
      <c r="QVO358" s="46"/>
      <c r="QVP358" s="46"/>
      <c r="QVQ358" s="46"/>
      <c r="QVR358" s="46"/>
      <c r="QVS358" s="46"/>
      <c r="QVT358" s="46"/>
      <c r="QVU358" s="46"/>
      <c r="QVV358" s="46"/>
      <c r="QVW358" s="46"/>
      <c r="QVX358" s="46"/>
      <c r="QVY358" s="46"/>
      <c r="QVZ358" s="46"/>
      <c r="QWA358" s="46"/>
      <c r="QWB358" s="46"/>
      <c r="QWC358" s="46"/>
      <c r="QWD358" s="46"/>
      <c r="QWE358" s="46"/>
      <c r="QWF358" s="46"/>
      <c r="QWG358" s="46"/>
      <c r="QWH358" s="46"/>
      <c r="QWI358" s="46"/>
      <c r="QWJ358" s="46"/>
      <c r="QWK358" s="46"/>
      <c r="QWL358" s="46"/>
      <c r="QWM358" s="46"/>
      <c r="QWN358" s="46"/>
      <c r="QWO358" s="46"/>
      <c r="QWP358" s="46"/>
      <c r="QWQ358" s="46"/>
      <c r="QWR358" s="46"/>
      <c r="QWS358" s="46"/>
      <c r="QWT358" s="46"/>
      <c r="QWU358" s="46"/>
      <c r="QWV358" s="46"/>
      <c r="QWW358" s="46"/>
      <c r="QWX358" s="46"/>
      <c r="QWY358" s="46"/>
      <c r="QWZ358" s="46"/>
      <c r="QXA358" s="46"/>
      <c r="QXB358" s="46"/>
      <c r="QXC358" s="46"/>
      <c r="QXD358" s="46"/>
      <c r="QXE358" s="46"/>
      <c r="QXF358" s="46"/>
      <c r="QXG358" s="46"/>
      <c r="QXH358" s="46"/>
      <c r="QXI358" s="46"/>
      <c r="QXJ358" s="46"/>
      <c r="QXK358" s="46"/>
      <c r="QXL358" s="46"/>
      <c r="QXM358" s="46"/>
      <c r="QXN358" s="46"/>
      <c r="QXO358" s="46"/>
      <c r="QXP358" s="46"/>
      <c r="QXQ358" s="46"/>
      <c r="QXR358" s="46"/>
      <c r="QXS358" s="46"/>
      <c r="QXT358" s="46"/>
      <c r="QXU358" s="46"/>
      <c r="QXV358" s="46"/>
      <c r="QXW358" s="46"/>
      <c r="QXX358" s="46"/>
      <c r="QXY358" s="46"/>
      <c r="QXZ358" s="46"/>
      <c r="QYA358" s="46"/>
      <c r="QYB358" s="46"/>
      <c r="QYC358" s="46"/>
      <c r="QYD358" s="46"/>
      <c r="QYE358" s="46"/>
      <c r="QYF358" s="46"/>
      <c r="QYG358" s="46"/>
      <c r="QYH358" s="46"/>
      <c r="QYI358" s="46"/>
      <c r="QYJ358" s="46"/>
      <c r="QYK358" s="46"/>
      <c r="QYL358" s="46"/>
      <c r="QYM358" s="46"/>
      <c r="QYN358" s="46"/>
      <c r="QYO358" s="46"/>
      <c r="QYP358" s="46"/>
      <c r="QYQ358" s="46"/>
      <c r="QYR358" s="46"/>
      <c r="QYS358" s="46"/>
      <c r="QYT358" s="46"/>
      <c r="QYU358" s="46"/>
      <c r="QYV358" s="46"/>
      <c r="QYW358" s="46"/>
      <c r="QYX358" s="46"/>
      <c r="QYY358" s="46"/>
      <c r="QYZ358" s="46"/>
      <c r="QZA358" s="46"/>
      <c r="QZB358" s="46"/>
      <c r="QZC358" s="46"/>
      <c r="QZD358" s="46"/>
      <c r="QZE358" s="46"/>
      <c r="QZF358" s="46"/>
      <c r="QZG358" s="46"/>
      <c r="QZH358" s="46"/>
      <c r="QZI358" s="46"/>
      <c r="QZJ358" s="46"/>
      <c r="QZK358" s="46"/>
      <c r="QZL358" s="46"/>
      <c r="QZM358" s="46"/>
      <c r="QZN358" s="46"/>
      <c r="QZO358" s="46"/>
      <c r="QZP358" s="46"/>
      <c r="QZQ358" s="46"/>
      <c r="QZR358" s="46"/>
      <c r="QZS358" s="46"/>
      <c r="QZT358" s="46"/>
      <c r="QZU358" s="46"/>
      <c r="QZV358" s="46"/>
      <c r="QZW358" s="46"/>
      <c r="QZX358" s="46"/>
      <c r="QZY358" s="46"/>
      <c r="QZZ358" s="46"/>
      <c r="RAA358" s="46"/>
      <c r="RAB358" s="46"/>
      <c r="RAC358" s="46"/>
      <c r="RAD358" s="46"/>
      <c r="RAE358" s="46"/>
      <c r="RAF358" s="46"/>
      <c r="RAG358" s="46"/>
      <c r="RAH358" s="46"/>
      <c r="RAI358" s="46"/>
      <c r="RAJ358" s="46"/>
      <c r="RAK358" s="46"/>
      <c r="RAL358" s="46"/>
      <c r="RAM358" s="46"/>
      <c r="RAN358" s="46"/>
      <c r="RAO358" s="46"/>
      <c r="RAP358" s="46"/>
      <c r="RAQ358" s="46"/>
      <c r="RAR358" s="46"/>
      <c r="RAS358" s="46"/>
      <c r="RAT358" s="46"/>
      <c r="RAU358" s="46"/>
      <c r="RAV358" s="46"/>
      <c r="RAW358" s="46"/>
      <c r="RAX358" s="46"/>
      <c r="RAY358" s="46"/>
      <c r="RAZ358" s="46"/>
      <c r="RBA358" s="46"/>
      <c r="RBB358" s="46"/>
      <c r="RBC358" s="46"/>
      <c r="RBD358" s="46"/>
      <c r="RBE358" s="46"/>
      <c r="RBF358" s="46"/>
      <c r="RBG358" s="46"/>
      <c r="RBH358" s="46"/>
      <c r="RBI358" s="46"/>
      <c r="RBJ358" s="46"/>
      <c r="RBK358" s="46"/>
      <c r="RBL358" s="46"/>
      <c r="RBM358" s="46"/>
      <c r="RBN358" s="46"/>
      <c r="RBO358" s="46"/>
      <c r="RBP358" s="46"/>
      <c r="RBQ358" s="46"/>
      <c r="RBR358" s="46"/>
      <c r="RBS358" s="46"/>
      <c r="RBT358" s="46"/>
      <c r="RBU358" s="46"/>
      <c r="RBV358" s="46"/>
      <c r="RBW358" s="46"/>
      <c r="RBX358" s="46"/>
      <c r="RBY358" s="46"/>
      <c r="RBZ358" s="46"/>
      <c r="RCA358" s="46"/>
      <c r="RCB358" s="46"/>
      <c r="RCC358" s="46"/>
      <c r="RCD358" s="46"/>
      <c r="RCE358" s="46"/>
      <c r="RCF358" s="46"/>
      <c r="RCG358" s="46"/>
      <c r="RCH358" s="46"/>
      <c r="RCI358" s="46"/>
      <c r="RCJ358" s="46"/>
      <c r="RCK358" s="46"/>
      <c r="RCL358" s="46"/>
      <c r="RCM358" s="46"/>
      <c r="RCN358" s="46"/>
      <c r="RCO358" s="46"/>
      <c r="RCP358" s="46"/>
      <c r="RCQ358" s="46"/>
      <c r="RCR358" s="46"/>
      <c r="RCS358" s="46"/>
      <c r="RCT358" s="46"/>
      <c r="RCU358" s="46"/>
      <c r="RCV358" s="46"/>
      <c r="RCW358" s="46"/>
      <c r="RCX358" s="46"/>
      <c r="RCY358" s="46"/>
      <c r="RCZ358" s="46"/>
      <c r="RDA358" s="46"/>
      <c r="RDB358" s="46"/>
      <c r="RDC358" s="46"/>
      <c r="RDD358" s="46"/>
      <c r="RDE358" s="46"/>
      <c r="RDF358" s="46"/>
      <c r="RDG358" s="46"/>
      <c r="RDH358" s="46"/>
      <c r="RDI358" s="46"/>
      <c r="RDJ358" s="46"/>
      <c r="RDK358" s="46"/>
      <c r="RDL358" s="46"/>
      <c r="RDM358" s="46"/>
      <c r="RDN358" s="46"/>
      <c r="RDO358" s="46"/>
      <c r="RDP358" s="46"/>
      <c r="RDQ358" s="46"/>
      <c r="RDR358" s="46"/>
      <c r="RDS358" s="46"/>
      <c r="RDT358" s="46"/>
      <c r="RDU358" s="46"/>
      <c r="RDV358" s="46"/>
      <c r="RDW358" s="46"/>
      <c r="RDX358" s="46"/>
      <c r="RDY358" s="46"/>
      <c r="RDZ358" s="46"/>
      <c r="REA358" s="46"/>
      <c r="REB358" s="46"/>
      <c r="REC358" s="46"/>
      <c r="RED358" s="46"/>
      <c r="REE358" s="46"/>
      <c r="REF358" s="46"/>
      <c r="REG358" s="46"/>
      <c r="REH358" s="46"/>
      <c r="REI358" s="46"/>
      <c r="REJ358" s="46"/>
      <c r="REK358" s="46"/>
      <c r="REL358" s="46"/>
      <c r="REM358" s="46"/>
      <c r="REN358" s="46"/>
      <c r="REO358" s="46"/>
      <c r="REP358" s="46"/>
      <c r="REQ358" s="46"/>
      <c r="RER358" s="46"/>
      <c r="RES358" s="46"/>
      <c r="RET358" s="46"/>
      <c r="REU358" s="46"/>
      <c r="REV358" s="46"/>
      <c r="REW358" s="46"/>
      <c r="REX358" s="46"/>
      <c r="REY358" s="46"/>
      <c r="REZ358" s="46"/>
      <c r="RFA358" s="46"/>
      <c r="RFB358" s="46"/>
      <c r="RFC358" s="46"/>
      <c r="RFD358" s="46"/>
      <c r="RFE358" s="46"/>
      <c r="RFF358" s="46"/>
      <c r="RFG358" s="46"/>
      <c r="RFH358" s="46"/>
      <c r="RFI358" s="46"/>
      <c r="RFJ358" s="46"/>
      <c r="RFK358" s="46"/>
      <c r="RFL358" s="46"/>
      <c r="RFM358" s="46"/>
      <c r="RFN358" s="46"/>
      <c r="RFO358" s="46"/>
      <c r="RFP358" s="46"/>
      <c r="RFQ358" s="46"/>
      <c r="RFR358" s="46"/>
      <c r="RFS358" s="46"/>
      <c r="RFT358" s="46"/>
      <c r="RFU358" s="46"/>
      <c r="RFV358" s="46"/>
      <c r="RFW358" s="46"/>
      <c r="RFX358" s="46"/>
      <c r="RFY358" s="46"/>
      <c r="RFZ358" s="46"/>
      <c r="RGA358" s="46"/>
      <c r="RGB358" s="46"/>
      <c r="RGC358" s="46"/>
      <c r="RGD358" s="46"/>
      <c r="RGE358" s="46"/>
      <c r="RGF358" s="46"/>
      <c r="RGG358" s="46"/>
      <c r="RGH358" s="46"/>
      <c r="RGI358" s="46"/>
      <c r="RGJ358" s="46"/>
      <c r="RGK358" s="46"/>
      <c r="RGL358" s="46"/>
      <c r="RGM358" s="46"/>
      <c r="RGN358" s="46"/>
      <c r="RGO358" s="46"/>
      <c r="RGP358" s="46"/>
      <c r="RGQ358" s="46"/>
      <c r="RGR358" s="46"/>
      <c r="RGS358" s="46"/>
      <c r="RGT358" s="46"/>
      <c r="RGU358" s="46"/>
      <c r="RGV358" s="46"/>
      <c r="RGW358" s="46"/>
      <c r="RGX358" s="46"/>
      <c r="RGY358" s="46"/>
      <c r="RGZ358" s="46"/>
      <c r="RHA358" s="46"/>
      <c r="RHB358" s="46"/>
      <c r="RHC358" s="46"/>
      <c r="RHD358" s="46"/>
      <c r="RHE358" s="46"/>
      <c r="RHF358" s="46"/>
      <c r="RHG358" s="46"/>
      <c r="RHH358" s="46"/>
      <c r="RHI358" s="46"/>
      <c r="RHJ358" s="46"/>
      <c r="RHK358" s="46"/>
      <c r="RHL358" s="46"/>
      <c r="RHM358" s="46"/>
      <c r="RHN358" s="46"/>
      <c r="RHO358" s="46"/>
      <c r="RHP358" s="46"/>
      <c r="RHQ358" s="46"/>
      <c r="RHR358" s="46"/>
      <c r="RHS358" s="46"/>
      <c r="RHT358" s="46"/>
      <c r="RHU358" s="46"/>
      <c r="RHV358" s="46"/>
      <c r="RHW358" s="46"/>
      <c r="RHX358" s="46"/>
      <c r="RHY358" s="46"/>
      <c r="RHZ358" s="46"/>
      <c r="RIA358" s="46"/>
      <c r="RIB358" s="46"/>
      <c r="RIC358" s="46"/>
      <c r="RID358" s="46"/>
      <c r="RIE358" s="46"/>
      <c r="RIF358" s="46"/>
      <c r="RIG358" s="46"/>
      <c r="RIH358" s="46"/>
      <c r="RII358" s="46"/>
      <c r="RIJ358" s="46"/>
      <c r="RIK358" s="46"/>
      <c r="RIL358" s="46"/>
      <c r="RIM358" s="46"/>
      <c r="RIN358" s="46"/>
      <c r="RIO358" s="46"/>
      <c r="RIP358" s="46"/>
      <c r="RIQ358" s="46"/>
      <c r="RIR358" s="46"/>
      <c r="RIS358" s="46"/>
      <c r="RIT358" s="46"/>
      <c r="RIU358" s="46"/>
      <c r="RIV358" s="46"/>
      <c r="RIW358" s="46"/>
      <c r="RIX358" s="46"/>
      <c r="RIY358" s="46"/>
      <c r="RIZ358" s="46"/>
      <c r="RJA358" s="46"/>
      <c r="RJB358" s="46"/>
      <c r="RJC358" s="46"/>
      <c r="RJD358" s="46"/>
      <c r="RJE358" s="46"/>
      <c r="RJF358" s="46"/>
      <c r="RJG358" s="46"/>
      <c r="RJH358" s="46"/>
      <c r="RJI358" s="46"/>
      <c r="RJJ358" s="46"/>
      <c r="RJK358" s="46"/>
      <c r="RJL358" s="46"/>
      <c r="RJM358" s="46"/>
      <c r="RJN358" s="46"/>
      <c r="RJO358" s="46"/>
      <c r="RJP358" s="46"/>
      <c r="RJQ358" s="46"/>
      <c r="RJR358" s="46"/>
      <c r="RJS358" s="46"/>
      <c r="RJT358" s="46"/>
      <c r="RJU358" s="46"/>
      <c r="RJV358" s="46"/>
      <c r="RJW358" s="46"/>
      <c r="RJX358" s="46"/>
      <c r="RJY358" s="46"/>
      <c r="RJZ358" s="46"/>
      <c r="RKA358" s="46"/>
      <c r="RKB358" s="46"/>
      <c r="RKC358" s="46"/>
      <c r="RKD358" s="46"/>
      <c r="RKE358" s="46"/>
      <c r="RKF358" s="46"/>
      <c r="RKG358" s="46"/>
      <c r="RKH358" s="46"/>
      <c r="RKI358" s="46"/>
      <c r="RKJ358" s="46"/>
      <c r="RKK358" s="46"/>
      <c r="RKL358" s="46"/>
      <c r="RKM358" s="46"/>
      <c r="RKN358" s="46"/>
      <c r="RKO358" s="46"/>
      <c r="RKP358" s="46"/>
      <c r="RKQ358" s="46"/>
      <c r="RKR358" s="46"/>
      <c r="RKS358" s="46"/>
      <c r="RKT358" s="46"/>
      <c r="RKU358" s="46"/>
      <c r="RKV358" s="46"/>
      <c r="RKW358" s="46"/>
      <c r="RKX358" s="46"/>
      <c r="RKY358" s="46"/>
      <c r="RKZ358" s="46"/>
      <c r="RLA358" s="46"/>
      <c r="RLB358" s="46"/>
      <c r="RLC358" s="46"/>
      <c r="RLD358" s="46"/>
      <c r="RLE358" s="46"/>
      <c r="RLF358" s="46"/>
      <c r="RLG358" s="46"/>
      <c r="RLH358" s="46"/>
      <c r="RLI358" s="46"/>
      <c r="RLJ358" s="46"/>
      <c r="RLK358" s="46"/>
      <c r="RLL358" s="46"/>
      <c r="RLM358" s="46"/>
      <c r="RLN358" s="46"/>
      <c r="RLO358" s="46"/>
      <c r="RLP358" s="46"/>
      <c r="RLQ358" s="46"/>
      <c r="RLR358" s="46"/>
      <c r="RLS358" s="46"/>
      <c r="RLT358" s="46"/>
      <c r="RLU358" s="46"/>
      <c r="RLV358" s="46"/>
      <c r="RLW358" s="46"/>
      <c r="RLX358" s="46"/>
      <c r="RLY358" s="46"/>
      <c r="RLZ358" s="46"/>
      <c r="RMA358" s="46"/>
      <c r="RMB358" s="46"/>
      <c r="RMC358" s="46"/>
      <c r="RMD358" s="46"/>
      <c r="RME358" s="46"/>
      <c r="RMF358" s="46"/>
      <c r="RMG358" s="46"/>
      <c r="RMH358" s="46"/>
      <c r="RMI358" s="46"/>
      <c r="RMJ358" s="46"/>
      <c r="RMK358" s="46"/>
      <c r="RML358" s="46"/>
      <c r="RMM358" s="46"/>
      <c r="RMN358" s="46"/>
      <c r="RMO358" s="46"/>
      <c r="RMP358" s="46"/>
      <c r="RMQ358" s="46"/>
      <c r="RMR358" s="46"/>
      <c r="RMS358" s="46"/>
      <c r="RMT358" s="46"/>
      <c r="RMU358" s="46"/>
      <c r="RMV358" s="46"/>
      <c r="RMW358" s="46"/>
      <c r="RMX358" s="46"/>
      <c r="RMY358" s="46"/>
      <c r="RMZ358" s="46"/>
      <c r="RNA358" s="46"/>
      <c r="RNB358" s="46"/>
      <c r="RNC358" s="46"/>
      <c r="RND358" s="46"/>
      <c r="RNE358" s="46"/>
      <c r="RNF358" s="46"/>
      <c r="RNG358" s="46"/>
      <c r="RNH358" s="46"/>
      <c r="RNI358" s="46"/>
      <c r="RNJ358" s="46"/>
      <c r="RNK358" s="46"/>
      <c r="RNL358" s="46"/>
      <c r="RNM358" s="46"/>
      <c r="RNN358" s="46"/>
      <c r="RNO358" s="46"/>
      <c r="RNP358" s="46"/>
      <c r="RNQ358" s="46"/>
      <c r="RNR358" s="46"/>
      <c r="RNS358" s="46"/>
      <c r="RNT358" s="46"/>
      <c r="RNU358" s="46"/>
      <c r="RNV358" s="46"/>
      <c r="RNW358" s="46"/>
      <c r="RNX358" s="46"/>
      <c r="RNY358" s="46"/>
      <c r="RNZ358" s="46"/>
      <c r="ROA358" s="46"/>
      <c r="ROB358" s="46"/>
      <c r="ROC358" s="46"/>
      <c r="ROD358" s="46"/>
      <c r="ROE358" s="46"/>
      <c r="ROF358" s="46"/>
      <c r="ROG358" s="46"/>
      <c r="ROH358" s="46"/>
      <c r="ROI358" s="46"/>
      <c r="ROJ358" s="46"/>
      <c r="ROK358" s="46"/>
      <c r="ROL358" s="46"/>
      <c r="ROM358" s="46"/>
      <c r="RON358" s="46"/>
      <c r="ROO358" s="46"/>
      <c r="ROP358" s="46"/>
      <c r="ROQ358" s="46"/>
      <c r="ROR358" s="46"/>
      <c r="ROS358" s="46"/>
      <c r="ROT358" s="46"/>
      <c r="ROU358" s="46"/>
      <c r="ROV358" s="46"/>
      <c r="ROW358" s="46"/>
      <c r="ROX358" s="46"/>
      <c r="ROY358" s="46"/>
      <c r="ROZ358" s="46"/>
      <c r="RPA358" s="46"/>
      <c r="RPB358" s="46"/>
      <c r="RPC358" s="46"/>
      <c r="RPD358" s="46"/>
      <c r="RPE358" s="46"/>
      <c r="RPF358" s="46"/>
      <c r="RPG358" s="46"/>
      <c r="RPH358" s="46"/>
      <c r="RPI358" s="46"/>
      <c r="RPJ358" s="46"/>
      <c r="RPK358" s="46"/>
      <c r="RPL358" s="46"/>
      <c r="RPM358" s="46"/>
      <c r="RPN358" s="46"/>
      <c r="RPO358" s="46"/>
      <c r="RPP358" s="46"/>
      <c r="RPQ358" s="46"/>
      <c r="RPR358" s="46"/>
      <c r="RPS358" s="46"/>
      <c r="RPT358" s="46"/>
      <c r="RPU358" s="46"/>
      <c r="RPV358" s="46"/>
      <c r="RPW358" s="46"/>
      <c r="RPX358" s="46"/>
      <c r="RPY358" s="46"/>
      <c r="RPZ358" s="46"/>
      <c r="RQA358" s="46"/>
      <c r="RQB358" s="46"/>
      <c r="RQC358" s="46"/>
      <c r="RQD358" s="46"/>
      <c r="RQE358" s="46"/>
      <c r="RQF358" s="46"/>
      <c r="RQG358" s="46"/>
      <c r="RQH358" s="46"/>
      <c r="RQI358" s="46"/>
      <c r="RQJ358" s="46"/>
      <c r="RQK358" s="46"/>
      <c r="RQL358" s="46"/>
      <c r="RQM358" s="46"/>
      <c r="RQN358" s="46"/>
      <c r="RQO358" s="46"/>
      <c r="RQP358" s="46"/>
      <c r="RQQ358" s="46"/>
      <c r="RQR358" s="46"/>
      <c r="RQS358" s="46"/>
      <c r="RQT358" s="46"/>
      <c r="RQU358" s="46"/>
      <c r="RQV358" s="46"/>
      <c r="RQW358" s="46"/>
      <c r="RQX358" s="46"/>
      <c r="RQY358" s="46"/>
      <c r="RQZ358" s="46"/>
      <c r="RRA358" s="46"/>
      <c r="RRB358" s="46"/>
      <c r="RRC358" s="46"/>
      <c r="RRD358" s="46"/>
      <c r="RRE358" s="46"/>
      <c r="RRF358" s="46"/>
      <c r="RRG358" s="46"/>
      <c r="RRH358" s="46"/>
      <c r="RRI358" s="46"/>
      <c r="RRJ358" s="46"/>
      <c r="RRK358" s="46"/>
      <c r="RRL358" s="46"/>
      <c r="RRM358" s="46"/>
      <c r="RRN358" s="46"/>
      <c r="RRO358" s="46"/>
      <c r="RRP358" s="46"/>
      <c r="RRQ358" s="46"/>
      <c r="RRR358" s="46"/>
      <c r="RRS358" s="46"/>
      <c r="RRT358" s="46"/>
      <c r="RRU358" s="46"/>
      <c r="RRV358" s="46"/>
      <c r="RRW358" s="46"/>
      <c r="RRX358" s="46"/>
      <c r="RRY358" s="46"/>
      <c r="RRZ358" s="46"/>
      <c r="RSA358" s="46"/>
      <c r="RSB358" s="46"/>
      <c r="RSC358" s="46"/>
      <c r="RSD358" s="46"/>
      <c r="RSE358" s="46"/>
      <c r="RSF358" s="46"/>
      <c r="RSG358" s="46"/>
      <c r="RSH358" s="46"/>
      <c r="RSI358" s="46"/>
      <c r="RSJ358" s="46"/>
      <c r="RSK358" s="46"/>
      <c r="RSL358" s="46"/>
      <c r="RSM358" s="46"/>
      <c r="RSN358" s="46"/>
      <c r="RSO358" s="46"/>
      <c r="RSP358" s="46"/>
      <c r="RSQ358" s="46"/>
      <c r="RSR358" s="46"/>
      <c r="RSS358" s="46"/>
      <c r="RST358" s="46"/>
      <c r="RSU358" s="46"/>
      <c r="RSV358" s="46"/>
      <c r="RSW358" s="46"/>
      <c r="RSX358" s="46"/>
      <c r="RSY358" s="46"/>
      <c r="RSZ358" s="46"/>
      <c r="RTA358" s="46"/>
      <c r="RTB358" s="46"/>
      <c r="RTC358" s="46"/>
      <c r="RTD358" s="46"/>
      <c r="RTE358" s="46"/>
      <c r="RTF358" s="46"/>
      <c r="RTG358" s="46"/>
      <c r="RTH358" s="46"/>
      <c r="RTI358" s="46"/>
      <c r="RTJ358" s="46"/>
      <c r="RTK358" s="46"/>
      <c r="RTL358" s="46"/>
      <c r="RTM358" s="46"/>
      <c r="RTN358" s="46"/>
      <c r="RTO358" s="46"/>
      <c r="RTP358" s="46"/>
      <c r="RTQ358" s="46"/>
      <c r="RTR358" s="46"/>
      <c r="RTS358" s="46"/>
      <c r="RTT358" s="46"/>
      <c r="RTU358" s="46"/>
      <c r="RTV358" s="46"/>
      <c r="RTW358" s="46"/>
      <c r="RTX358" s="46"/>
      <c r="RTY358" s="46"/>
      <c r="RTZ358" s="46"/>
      <c r="RUA358" s="46"/>
      <c r="RUB358" s="46"/>
      <c r="RUC358" s="46"/>
      <c r="RUD358" s="46"/>
      <c r="RUE358" s="46"/>
      <c r="RUF358" s="46"/>
      <c r="RUG358" s="46"/>
      <c r="RUH358" s="46"/>
      <c r="RUI358" s="46"/>
      <c r="RUJ358" s="46"/>
      <c r="RUK358" s="46"/>
      <c r="RUL358" s="46"/>
      <c r="RUM358" s="46"/>
      <c r="RUN358" s="46"/>
      <c r="RUO358" s="46"/>
      <c r="RUP358" s="46"/>
      <c r="RUQ358" s="46"/>
      <c r="RUR358" s="46"/>
      <c r="RUS358" s="46"/>
      <c r="RUT358" s="46"/>
      <c r="RUU358" s="46"/>
      <c r="RUV358" s="46"/>
      <c r="RUW358" s="46"/>
      <c r="RUX358" s="46"/>
      <c r="RUY358" s="46"/>
      <c r="RUZ358" s="46"/>
      <c r="RVA358" s="46"/>
      <c r="RVB358" s="46"/>
      <c r="RVC358" s="46"/>
      <c r="RVD358" s="46"/>
      <c r="RVE358" s="46"/>
      <c r="RVF358" s="46"/>
      <c r="RVG358" s="46"/>
      <c r="RVH358" s="46"/>
      <c r="RVI358" s="46"/>
      <c r="RVJ358" s="46"/>
      <c r="RVK358" s="46"/>
      <c r="RVL358" s="46"/>
      <c r="RVM358" s="46"/>
      <c r="RVN358" s="46"/>
      <c r="RVO358" s="46"/>
      <c r="RVP358" s="46"/>
      <c r="RVQ358" s="46"/>
      <c r="RVR358" s="46"/>
      <c r="RVS358" s="46"/>
      <c r="RVT358" s="46"/>
      <c r="RVU358" s="46"/>
      <c r="RVV358" s="46"/>
      <c r="RVW358" s="46"/>
      <c r="RVX358" s="46"/>
      <c r="RVY358" s="46"/>
      <c r="RVZ358" s="46"/>
      <c r="RWA358" s="46"/>
      <c r="RWB358" s="46"/>
      <c r="RWC358" s="46"/>
      <c r="RWD358" s="46"/>
      <c r="RWE358" s="46"/>
      <c r="RWF358" s="46"/>
      <c r="RWG358" s="46"/>
      <c r="RWH358" s="46"/>
      <c r="RWI358" s="46"/>
      <c r="RWJ358" s="46"/>
      <c r="RWK358" s="46"/>
      <c r="RWL358" s="46"/>
      <c r="RWM358" s="46"/>
      <c r="RWN358" s="46"/>
      <c r="RWO358" s="46"/>
      <c r="RWP358" s="46"/>
      <c r="RWQ358" s="46"/>
      <c r="RWR358" s="46"/>
      <c r="RWS358" s="46"/>
      <c r="RWT358" s="46"/>
      <c r="RWU358" s="46"/>
      <c r="RWV358" s="46"/>
      <c r="RWW358" s="46"/>
      <c r="RWX358" s="46"/>
      <c r="RWY358" s="46"/>
      <c r="RWZ358" s="46"/>
      <c r="RXA358" s="46"/>
      <c r="RXB358" s="46"/>
      <c r="RXC358" s="46"/>
      <c r="RXD358" s="46"/>
      <c r="RXE358" s="46"/>
      <c r="RXF358" s="46"/>
      <c r="RXG358" s="46"/>
      <c r="RXH358" s="46"/>
      <c r="RXI358" s="46"/>
      <c r="RXJ358" s="46"/>
      <c r="RXK358" s="46"/>
      <c r="RXL358" s="46"/>
      <c r="RXM358" s="46"/>
      <c r="RXN358" s="46"/>
      <c r="RXO358" s="46"/>
      <c r="RXP358" s="46"/>
      <c r="RXQ358" s="46"/>
      <c r="RXR358" s="46"/>
      <c r="RXS358" s="46"/>
      <c r="RXT358" s="46"/>
      <c r="RXU358" s="46"/>
      <c r="RXV358" s="46"/>
      <c r="RXW358" s="46"/>
      <c r="RXX358" s="46"/>
      <c r="RXY358" s="46"/>
      <c r="RXZ358" s="46"/>
      <c r="RYA358" s="46"/>
      <c r="RYB358" s="46"/>
      <c r="RYC358" s="46"/>
      <c r="RYD358" s="46"/>
      <c r="RYE358" s="46"/>
      <c r="RYF358" s="46"/>
      <c r="RYG358" s="46"/>
      <c r="RYH358" s="46"/>
      <c r="RYI358" s="46"/>
      <c r="RYJ358" s="46"/>
      <c r="RYK358" s="46"/>
      <c r="RYL358" s="46"/>
      <c r="RYM358" s="46"/>
      <c r="RYN358" s="46"/>
      <c r="RYO358" s="46"/>
      <c r="RYP358" s="46"/>
      <c r="RYQ358" s="46"/>
      <c r="RYR358" s="46"/>
      <c r="RYS358" s="46"/>
      <c r="RYT358" s="46"/>
      <c r="RYU358" s="46"/>
      <c r="RYV358" s="46"/>
      <c r="RYW358" s="46"/>
      <c r="RYX358" s="46"/>
      <c r="RYY358" s="46"/>
      <c r="RYZ358" s="46"/>
      <c r="RZA358" s="46"/>
      <c r="RZB358" s="46"/>
      <c r="RZC358" s="46"/>
      <c r="RZD358" s="46"/>
      <c r="RZE358" s="46"/>
      <c r="RZF358" s="46"/>
      <c r="RZG358" s="46"/>
      <c r="RZH358" s="46"/>
      <c r="RZI358" s="46"/>
      <c r="RZJ358" s="46"/>
      <c r="RZK358" s="46"/>
      <c r="RZL358" s="46"/>
      <c r="RZM358" s="46"/>
      <c r="RZN358" s="46"/>
      <c r="RZO358" s="46"/>
      <c r="RZP358" s="46"/>
      <c r="RZQ358" s="46"/>
      <c r="RZR358" s="46"/>
      <c r="RZS358" s="46"/>
      <c r="RZT358" s="46"/>
      <c r="RZU358" s="46"/>
      <c r="RZV358" s="46"/>
      <c r="RZW358" s="46"/>
      <c r="RZX358" s="46"/>
      <c r="RZY358" s="46"/>
      <c r="RZZ358" s="46"/>
      <c r="SAA358" s="46"/>
      <c r="SAB358" s="46"/>
      <c r="SAC358" s="46"/>
      <c r="SAD358" s="46"/>
      <c r="SAE358" s="46"/>
      <c r="SAF358" s="46"/>
      <c r="SAG358" s="46"/>
      <c r="SAH358" s="46"/>
      <c r="SAI358" s="46"/>
      <c r="SAJ358" s="46"/>
      <c r="SAK358" s="46"/>
      <c r="SAL358" s="46"/>
      <c r="SAM358" s="46"/>
      <c r="SAN358" s="46"/>
      <c r="SAO358" s="46"/>
      <c r="SAP358" s="46"/>
      <c r="SAQ358" s="46"/>
      <c r="SAR358" s="46"/>
      <c r="SAS358" s="46"/>
      <c r="SAT358" s="46"/>
      <c r="SAU358" s="46"/>
      <c r="SAV358" s="46"/>
      <c r="SAW358" s="46"/>
      <c r="SAX358" s="46"/>
      <c r="SAY358" s="46"/>
      <c r="SAZ358" s="46"/>
      <c r="SBA358" s="46"/>
      <c r="SBB358" s="46"/>
      <c r="SBC358" s="46"/>
      <c r="SBD358" s="46"/>
      <c r="SBE358" s="46"/>
      <c r="SBF358" s="46"/>
      <c r="SBG358" s="46"/>
      <c r="SBH358" s="46"/>
      <c r="SBI358" s="46"/>
      <c r="SBJ358" s="46"/>
      <c r="SBK358" s="46"/>
      <c r="SBL358" s="46"/>
      <c r="SBM358" s="46"/>
      <c r="SBN358" s="46"/>
      <c r="SBO358" s="46"/>
      <c r="SBP358" s="46"/>
      <c r="SBQ358" s="46"/>
      <c r="SBR358" s="46"/>
      <c r="SBS358" s="46"/>
      <c r="SBT358" s="46"/>
      <c r="SBU358" s="46"/>
      <c r="SBV358" s="46"/>
      <c r="SBW358" s="46"/>
      <c r="SBX358" s="46"/>
      <c r="SBY358" s="46"/>
      <c r="SBZ358" s="46"/>
      <c r="SCA358" s="46"/>
      <c r="SCB358" s="46"/>
      <c r="SCC358" s="46"/>
      <c r="SCD358" s="46"/>
      <c r="SCE358" s="46"/>
      <c r="SCF358" s="46"/>
      <c r="SCG358" s="46"/>
      <c r="SCH358" s="46"/>
      <c r="SCI358" s="46"/>
      <c r="SCJ358" s="46"/>
      <c r="SCK358" s="46"/>
      <c r="SCL358" s="46"/>
      <c r="SCM358" s="46"/>
      <c r="SCN358" s="46"/>
      <c r="SCO358" s="46"/>
      <c r="SCP358" s="46"/>
      <c r="SCQ358" s="46"/>
      <c r="SCR358" s="46"/>
      <c r="SCS358" s="46"/>
      <c r="SCT358" s="46"/>
      <c r="SCU358" s="46"/>
      <c r="SCV358" s="46"/>
      <c r="SCW358" s="46"/>
      <c r="SCX358" s="46"/>
      <c r="SCY358" s="46"/>
      <c r="SCZ358" s="46"/>
      <c r="SDA358" s="46"/>
      <c r="SDB358" s="46"/>
      <c r="SDC358" s="46"/>
      <c r="SDD358" s="46"/>
      <c r="SDE358" s="46"/>
      <c r="SDF358" s="46"/>
      <c r="SDG358" s="46"/>
      <c r="SDH358" s="46"/>
      <c r="SDI358" s="46"/>
      <c r="SDJ358" s="46"/>
      <c r="SDK358" s="46"/>
      <c r="SDL358" s="46"/>
      <c r="SDM358" s="46"/>
      <c r="SDN358" s="46"/>
      <c r="SDO358" s="46"/>
      <c r="SDP358" s="46"/>
      <c r="SDQ358" s="46"/>
      <c r="SDR358" s="46"/>
      <c r="SDS358" s="46"/>
      <c r="SDT358" s="46"/>
      <c r="SDU358" s="46"/>
      <c r="SDV358" s="46"/>
      <c r="SDW358" s="46"/>
      <c r="SDX358" s="46"/>
      <c r="SDY358" s="46"/>
      <c r="SDZ358" s="46"/>
      <c r="SEA358" s="46"/>
      <c r="SEB358" s="46"/>
      <c r="SEC358" s="46"/>
      <c r="SED358" s="46"/>
      <c r="SEE358" s="46"/>
      <c r="SEF358" s="46"/>
      <c r="SEG358" s="46"/>
      <c r="SEH358" s="46"/>
      <c r="SEI358" s="46"/>
      <c r="SEJ358" s="46"/>
      <c r="SEK358" s="46"/>
      <c r="SEL358" s="46"/>
      <c r="SEM358" s="46"/>
      <c r="SEN358" s="46"/>
      <c r="SEO358" s="46"/>
      <c r="SEP358" s="46"/>
      <c r="SEQ358" s="46"/>
      <c r="SER358" s="46"/>
      <c r="SES358" s="46"/>
      <c r="SET358" s="46"/>
      <c r="SEU358" s="46"/>
      <c r="SEV358" s="46"/>
      <c r="SEW358" s="46"/>
      <c r="SEX358" s="46"/>
      <c r="SEY358" s="46"/>
      <c r="SEZ358" s="46"/>
      <c r="SFA358" s="46"/>
      <c r="SFB358" s="46"/>
      <c r="SFC358" s="46"/>
      <c r="SFD358" s="46"/>
      <c r="SFE358" s="46"/>
      <c r="SFF358" s="46"/>
      <c r="SFG358" s="46"/>
      <c r="SFH358" s="46"/>
      <c r="SFI358" s="46"/>
      <c r="SFJ358" s="46"/>
      <c r="SFK358" s="46"/>
      <c r="SFL358" s="46"/>
      <c r="SFM358" s="46"/>
      <c r="SFN358" s="46"/>
      <c r="SFO358" s="46"/>
      <c r="SFP358" s="46"/>
      <c r="SFQ358" s="46"/>
      <c r="SFR358" s="46"/>
      <c r="SFS358" s="46"/>
      <c r="SFT358" s="46"/>
      <c r="SFU358" s="46"/>
      <c r="SFV358" s="46"/>
      <c r="SFW358" s="46"/>
      <c r="SFX358" s="46"/>
      <c r="SFY358" s="46"/>
      <c r="SFZ358" s="46"/>
      <c r="SGA358" s="46"/>
      <c r="SGB358" s="46"/>
      <c r="SGC358" s="46"/>
      <c r="SGD358" s="46"/>
      <c r="SGE358" s="46"/>
      <c r="SGF358" s="46"/>
      <c r="SGG358" s="46"/>
      <c r="SGH358" s="46"/>
      <c r="SGI358" s="46"/>
      <c r="SGJ358" s="46"/>
      <c r="SGK358" s="46"/>
      <c r="SGL358" s="46"/>
      <c r="SGM358" s="46"/>
      <c r="SGN358" s="46"/>
      <c r="SGO358" s="46"/>
      <c r="SGP358" s="46"/>
      <c r="SGQ358" s="46"/>
      <c r="SGR358" s="46"/>
      <c r="SGS358" s="46"/>
      <c r="SGT358" s="46"/>
      <c r="SGU358" s="46"/>
      <c r="SGV358" s="46"/>
      <c r="SGW358" s="46"/>
      <c r="SGX358" s="46"/>
      <c r="SGY358" s="46"/>
      <c r="SGZ358" s="46"/>
      <c r="SHA358" s="46"/>
      <c r="SHB358" s="46"/>
      <c r="SHC358" s="46"/>
      <c r="SHD358" s="46"/>
      <c r="SHE358" s="46"/>
      <c r="SHF358" s="46"/>
      <c r="SHG358" s="46"/>
      <c r="SHH358" s="46"/>
      <c r="SHI358" s="46"/>
      <c r="SHJ358" s="46"/>
      <c r="SHK358" s="46"/>
      <c r="SHL358" s="46"/>
      <c r="SHM358" s="46"/>
      <c r="SHN358" s="46"/>
      <c r="SHO358" s="46"/>
      <c r="SHP358" s="46"/>
      <c r="SHQ358" s="46"/>
      <c r="SHR358" s="46"/>
      <c r="SHS358" s="46"/>
      <c r="SHT358" s="46"/>
      <c r="SHU358" s="46"/>
      <c r="SHV358" s="46"/>
      <c r="SHW358" s="46"/>
      <c r="SHX358" s="46"/>
      <c r="SHY358" s="46"/>
      <c r="SHZ358" s="46"/>
      <c r="SIA358" s="46"/>
      <c r="SIB358" s="46"/>
      <c r="SIC358" s="46"/>
      <c r="SID358" s="46"/>
      <c r="SIE358" s="46"/>
      <c r="SIF358" s="46"/>
      <c r="SIG358" s="46"/>
      <c r="SIH358" s="46"/>
      <c r="SII358" s="46"/>
      <c r="SIJ358" s="46"/>
      <c r="SIK358" s="46"/>
      <c r="SIL358" s="46"/>
      <c r="SIM358" s="46"/>
      <c r="SIN358" s="46"/>
      <c r="SIO358" s="46"/>
      <c r="SIP358" s="46"/>
      <c r="SIQ358" s="46"/>
      <c r="SIR358" s="46"/>
      <c r="SIS358" s="46"/>
      <c r="SIT358" s="46"/>
      <c r="SIU358" s="46"/>
      <c r="SIV358" s="46"/>
      <c r="SIW358" s="46"/>
      <c r="SIX358" s="46"/>
      <c r="SIY358" s="46"/>
      <c r="SIZ358" s="46"/>
      <c r="SJA358" s="46"/>
      <c r="SJB358" s="46"/>
      <c r="SJC358" s="46"/>
      <c r="SJD358" s="46"/>
      <c r="SJE358" s="46"/>
      <c r="SJF358" s="46"/>
      <c r="SJG358" s="46"/>
      <c r="SJH358" s="46"/>
      <c r="SJI358" s="46"/>
      <c r="SJJ358" s="46"/>
      <c r="SJK358" s="46"/>
      <c r="SJL358" s="46"/>
      <c r="SJM358" s="46"/>
      <c r="SJN358" s="46"/>
      <c r="SJO358" s="46"/>
      <c r="SJP358" s="46"/>
      <c r="SJQ358" s="46"/>
      <c r="SJR358" s="46"/>
      <c r="SJS358" s="46"/>
      <c r="SJT358" s="46"/>
      <c r="SJU358" s="46"/>
      <c r="SJV358" s="46"/>
      <c r="SJW358" s="46"/>
      <c r="SJX358" s="46"/>
      <c r="SJY358" s="46"/>
      <c r="SJZ358" s="46"/>
      <c r="SKA358" s="46"/>
      <c r="SKB358" s="46"/>
      <c r="SKC358" s="46"/>
      <c r="SKD358" s="46"/>
      <c r="SKE358" s="46"/>
      <c r="SKF358" s="46"/>
      <c r="SKG358" s="46"/>
      <c r="SKH358" s="46"/>
      <c r="SKI358" s="46"/>
      <c r="SKJ358" s="46"/>
      <c r="SKK358" s="46"/>
      <c r="SKL358" s="46"/>
      <c r="SKM358" s="46"/>
      <c r="SKN358" s="46"/>
      <c r="SKO358" s="46"/>
      <c r="SKP358" s="46"/>
      <c r="SKQ358" s="46"/>
      <c r="SKR358" s="46"/>
      <c r="SKS358" s="46"/>
      <c r="SKT358" s="46"/>
      <c r="SKU358" s="46"/>
      <c r="SKV358" s="46"/>
      <c r="SKW358" s="46"/>
      <c r="SKX358" s="46"/>
      <c r="SKY358" s="46"/>
      <c r="SKZ358" s="46"/>
      <c r="SLA358" s="46"/>
      <c r="SLB358" s="46"/>
      <c r="SLC358" s="46"/>
      <c r="SLD358" s="46"/>
      <c r="SLE358" s="46"/>
      <c r="SLF358" s="46"/>
      <c r="SLG358" s="46"/>
      <c r="SLH358" s="46"/>
      <c r="SLI358" s="46"/>
      <c r="SLJ358" s="46"/>
      <c r="SLK358" s="46"/>
      <c r="SLL358" s="46"/>
      <c r="SLM358" s="46"/>
      <c r="SLN358" s="46"/>
      <c r="SLO358" s="46"/>
      <c r="SLP358" s="46"/>
      <c r="SLQ358" s="46"/>
      <c r="SLR358" s="46"/>
      <c r="SLS358" s="46"/>
      <c r="SLT358" s="46"/>
      <c r="SLU358" s="46"/>
      <c r="SLV358" s="46"/>
      <c r="SLW358" s="46"/>
      <c r="SLX358" s="46"/>
      <c r="SLY358" s="46"/>
      <c r="SLZ358" s="46"/>
      <c r="SMA358" s="46"/>
      <c r="SMB358" s="46"/>
      <c r="SMC358" s="46"/>
      <c r="SMD358" s="46"/>
      <c r="SME358" s="46"/>
      <c r="SMF358" s="46"/>
      <c r="SMG358" s="46"/>
      <c r="SMH358" s="46"/>
      <c r="SMI358" s="46"/>
      <c r="SMJ358" s="46"/>
      <c r="SMK358" s="46"/>
      <c r="SML358" s="46"/>
      <c r="SMM358" s="46"/>
      <c r="SMN358" s="46"/>
      <c r="SMO358" s="46"/>
      <c r="SMP358" s="46"/>
      <c r="SMQ358" s="46"/>
      <c r="SMR358" s="46"/>
      <c r="SMS358" s="46"/>
      <c r="SMT358" s="46"/>
      <c r="SMU358" s="46"/>
      <c r="SMV358" s="46"/>
      <c r="SMW358" s="46"/>
      <c r="SMX358" s="46"/>
      <c r="SMY358" s="46"/>
      <c r="SMZ358" s="46"/>
      <c r="SNA358" s="46"/>
      <c r="SNB358" s="46"/>
      <c r="SNC358" s="46"/>
      <c r="SND358" s="46"/>
      <c r="SNE358" s="46"/>
      <c r="SNF358" s="46"/>
      <c r="SNG358" s="46"/>
      <c r="SNH358" s="46"/>
      <c r="SNI358" s="46"/>
      <c r="SNJ358" s="46"/>
      <c r="SNK358" s="46"/>
      <c r="SNL358" s="46"/>
      <c r="SNM358" s="46"/>
      <c r="SNN358" s="46"/>
      <c r="SNO358" s="46"/>
      <c r="SNP358" s="46"/>
      <c r="SNQ358" s="46"/>
      <c r="SNR358" s="46"/>
      <c r="SNS358" s="46"/>
      <c r="SNT358" s="46"/>
      <c r="SNU358" s="46"/>
      <c r="SNV358" s="46"/>
      <c r="SNW358" s="46"/>
      <c r="SNX358" s="46"/>
      <c r="SNY358" s="46"/>
      <c r="SNZ358" s="46"/>
      <c r="SOA358" s="46"/>
      <c r="SOB358" s="46"/>
      <c r="SOC358" s="46"/>
      <c r="SOD358" s="46"/>
      <c r="SOE358" s="46"/>
      <c r="SOF358" s="46"/>
      <c r="SOG358" s="46"/>
      <c r="SOH358" s="46"/>
      <c r="SOI358" s="46"/>
      <c r="SOJ358" s="46"/>
      <c r="SOK358" s="46"/>
      <c r="SOL358" s="46"/>
      <c r="SOM358" s="46"/>
      <c r="SON358" s="46"/>
      <c r="SOO358" s="46"/>
      <c r="SOP358" s="46"/>
      <c r="SOQ358" s="46"/>
      <c r="SOR358" s="46"/>
      <c r="SOS358" s="46"/>
      <c r="SOT358" s="46"/>
      <c r="SOU358" s="46"/>
      <c r="SOV358" s="46"/>
      <c r="SOW358" s="46"/>
      <c r="SOX358" s="46"/>
      <c r="SOY358" s="46"/>
      <c r="SOZ358" s="46"/>
      <c r="SPA358" s="46"/>
      <c r="SPB358" s="46"/>
      <c r="SPC358" s="46"/>
      <c r="SPD358" s="46"/>
      <c r="SPE358" s="46"/>
      <c r="SPF358" s="46"/>
      <c r="SPG358" s="46"/>
      <c r="SPH358" s="46"/>
      <c r="SPI358" s="46"/>
      <c r="SPJ358" s="46"/>
      <c r="SPK358" s="46"/>
      <c r="SPL358" s="46"/>
      <c r="SPM358" s="46"/>
      <c r="SPN358" s="46"/>
      <c r="SPO358" s="46"/>
      <c r="SPP358" s="46"/>
      <c r="SPQ358" s="46"/>
      <c r="SPR358" s="46"/>
      <c r="SPS358" s="46"/>
      <c r="SPT358" s="46"/>
      <c r="SPU358" s="46"/>
      <c r="SPV358" s="46"/>
      <c r="SPW358" s="46"/>
      <c r="SPX358" s="46"/>
      <c r="SPY358" s="46"/>
      <c r="SPZ358" s="46"/>
      <c r="SQA358" s="46"/>
      <c r="SQB358" s="46"/>
      <c r="SQC358" s="46"/>
      <c r="SQD358" s="46"/>
      <c r="SQE358" s="46"/>
      <c r="SQF358" s="46"/>
      <c r="SQG358" s="46"/>
      <c r="SQH358" s="46"/>
      <c r="SQI358" s="46"/>
      <c r="SQJ358" s="46"/>
      <c r="SQK358" s="46"/>
      <c r="SQL358" s="46"/>
      <c r="SQM358" s="46"/>
      <c r="SQN358" s="46"/>
      <c r="SQO358" s="46"/>
      <c r="SQP358" s="46"/>
      <c r="SQQ358" s="46"/>
      <c r="SQR358" s="46"/>
      <c r="SQS358" s="46"/>
      <c r="SQT358" s="46"/>
      <c r="SQU358" s="46"/>
      <c r="SQV358" s="46"/>
      <c r="SQW358" s="46"/>
      <c r="SQX358" s="46"/>
      <c r="SQY358" s="46"/>
      <c r="SQZ358" s="46"/>
      <c r="SRA358" s="46"/>
      <c r="SRB358" s="46"/>
      <c r="SRC358" s="46"/>
      <c r="SRD358" s="46"/>
      <c r="SRE358" s="46"/>
      <c r="SRF358" s="46"/>
      <c r="SRG358" s="46"/>
      <c r="SRH358" s="46"/>
      <c r="SRI358" s="46"/>
      <c r="SRJ358" s="46"/>
      <c r="SRK358" s="46"/>
      <c r="SRL358" s="46"/>
      <c r="SRM358" s="46"/>
      <c r="SRN358" s="46"/>
      <c r="SRO358" s="46"/>
      <c r="SRP358" s="46"/>
      <c r="SRQ358" s="46"/>
      <c r="SRR358" s="46"/>
      <c r="SRS358" s="46"/>
      <c r="SRT358" s="46"/>
      <c r="SRU358" s="46"/>
      <c r="SRV358" s="46"/>
      <c r="SRW358" s="46"/>
      <c r="SRX358" s="46"/>
      <c r="SRY358" s="46"/>
      <c r="SRZ358" s="46"/>
      <c r="SSA358" s="46"/>
      <c r="SSB358" s="46"/>
      <c r="SSC358" s="46"/>
      <c r="SSD358" s="46"/>
      <c r="SSE358" s="46"/>
      <c r="SSF358" s="46"/>
      <c r="SSG358" s="46"/>
      <c r="SSH358" s="46"/>
      <c r="SSI358" s="46"/>
      <c r="SSJ358" s="46"/>
      <c r="SSK358" s="46"/>
      <c r="SSL358" s="46"/>
      <c r="SSM358" s="46"/>
      <c r="SSN358" s="46"/>
      <c r="SSO358" s="46"/>
      <c r="SSP358" s="46"/>
      <c r="SSQ358" s="46"/>
      <c r="SSR358" s="46"/>
      <c r="SSS358" s="46"/>
      <c r="SST358" s="46"/>
      <c r="SSU358" s="46"/>
      <c r="SSV358" s="46"/>
      <c r="SSW358" s="46"/>
      <c r="SSX358" s="46"/>
      <c r="SSY358" s="46"/>
      <c r="SSZ358" s="46"/>
      <c r="STA358" s="46"/>
      <c r="STB358" s="46"/>
      <c r="STC358" s="46"/>
      <c r="STD358" s="46"/>
      <c r="STE358" s="46"/>
      <c r="STF358" s="46"/>
      <c r="STG358" s="46"/>
      <c r="STH358" s="46"/>
      <c r="STI358" s="46"/>
      <c r="STJ358" s="46"/>
      <c r="STK358" s="46"/>
      <c r="STL358" s="46"/>
      <c r="STM358" s="46"/>
      <c r="STN358" s="46"/>
      <c r="STO358" s="46"/>
      <c r="STP358" s="46"/>
      <c r="STQ358" s="46"/>
      <c r="STR358" s="46"/>
      <c r="STS358" s="46"/>
      <c r="STT358" s="46"/>
      <c r="STU358" s="46"/>
      <c r="STV358" s="46"/>
      <c r="STW358" s="46"/>
      <c r="STX358" s="46"/>
      <c r="STY358" s="46"/>
      <c r="STZ358" s="46"/>
      <c r="SUA358" s="46"/>
      <c r="SUB358" s="46"/>
      <c r="SUC358" s="46"/>
      <c r="SUD358" s="46"/>
      <c r="SUE358" s="46"/>
      <c r="SUF358" s="46"/>
      <c r="SUG358" s="46"/>
      <c r="SUH358" s="46"/>
      <c r="SUI358" s="46"/>
      <c r="SUJ358" s="46"/>
      <c r="SUK358" s="46"/>
      <c r="SUL358" s="46"/>
      <c r="SUM358" s="46"/>
      <c r="SUN358" s="46"/>
      <c r="SUO358" s="46"/>
      <c r="SUP358" s="46"/>
      <c r="SUQ358" s="46"/>
      <c r="SUR358" s="46"/>
      <c r="SUS358" s="46"/>
      <c r="SUT358" s="46"/>
      <c r="SUU358" s="46"/>
      <c r="SUV358" s="46"/>
      <c r="SUW358" s="46"/>
      <c r="SUX358" s="46"/>
      <c r="SUY358" s="46"/>
      <c r="SUZ358" s="46"/>
      <c r="SVA358" s="46"/>
      <c r="SVB358" s="46"/>
      <c r="SVC358" s="46"/>
      <c r="SVD358" s="46"/>
      <c r="SVE358" s="46"/>
      <c r="SVF358" s="46"/>
      <c r="SVG358" s="46"/>
      <c r="SVH358" s="46"/>
      <c r="SVI358" s="46"/>
      <c r="SVJ358" s="46"/>
      <c r="SVK358" s="46"/>
      <c r="SVL358" s="46"/>
      <c r="SVM358" s="46"/>
      <c r="SVN358" s="46"/>
      <c r="SVO358" s="46"/>
      <c r="SVP358" s="46"/>
      <c r="SVQ358" s="46"/>
      <c r="SVR358" s="46"/>
      <c r="SVS358" s="46"/>
      <c r="SVT358" s="46"/>
      <c r="SVU358" s="46"/>
      <c r="SVV358" s="46"/>
      <c r="SVW358" s="46"/>
      <c r="SVX358" s="46"/>
      <c r="SVY358" s="46"/>
      <c r="SVZ358" s="46"/>
      <c r="SWA358" s="46"/>
      <c r="SWB358" s="46"/>
      <c r="SWC358" s="46"/>
      <c r="SWD358" s="46"/>
      <c r="SWE358" s="46"/>
      <c r="SWF358" s="46"/>
      <c r="SWG358" s="46"/>
      <c r="SWH358" s="46"/>
      <c r="SWI358" s="46"/>
      <c r="SWJ358" s="46"/>
      <c r="SWK358" s="46"/>
      <c r="SWL358" s="46"/>
      <c r="SWM358" s="46"/>
      <c r="SWN358" s="46"/>
      <c r="SWO358" s="46"/>
      <c r="SWP358" s="46"/>
      <c r="SWQ358" s="46"/>
      <c r="SWR358" s="46"/>
      <c r="SWS358" s="46"/>
      <c r="SWT358" s="46"/>
      <c r="SWU358" s="46"/>
      <c r="SWV358" s="46"/>
      <c r="SWW358" s="46"/>
      <c r="SWX358" s="46"/>
      <c r="SWY358" s="46"/>
      <c r="SWZ358" s="46"/>
      <c r="SXA358" s="46"/>
      <c r="SXB358" s="46"/>
      <c r="SXC358" s="46"/>
      <c r="SXD358" s="46"/>
      <c r="SXE358" s="46"/>
      <c r="SXF358" s="46"/>
      <c r="SXG358" s="46"/>
      <c r="SXH358" s="46"/>
      <c r="SXI358" s="46"/>
      <c r="SXJ358" s="46"/>
      <c r="SXK358" s="46"/>
      <c r="SXL358" s="46"/>
      <c r="SXM358" s="46"/>
      <c r="SXN358" s="46"/>
      <c r="SXO358" s="46"/>
      <c r="SXP358" s="46"/>
      <c r="SXQ358" s="46"/>
      <c r="SXR358" s="46"/>
      <c r="SXS358" s="46"/>
      <c r="SXT358" s="46"/>
      <c r="SXU358" s="46"/>
      <c r="SXV358" s="46"/>
      <c r="SXW358" s="46"/>
      <c r="SXX358" s="46"/>
      <c r="SXY358" s="46"/>
      <c r="SXZ358" s="46"/>
      <c r="SYA358" s="46"/>
      <c r="SYB358" s="46"/>
      <c r="SYC358" s="46"/>
      <c r="SYD358" s="46"/>
      <c r="SYE358" s="46"/>
      <c r="SYF358" s="46"/>
      <c r="SYG358" s="46"/>
      <c r="SYH358" s="46"/>
      <c r="SYI358" s="46"/>
      <c r="SYJ358" s="46"/>
      <c r="SYK358" s="46"/>
      <c r="SYL358" s="46"/>
      <c r="SYM358" s="46"/>
      <c r="SYN358" s="46"/>
      <c r="SYO358" s="46"/>
      <c r="SYP358" s="46"/>
      <c r="SYQ358" s="46"/>
      <c r="SYR358" s="46"/>
      <c r="SYS358" s="46"/>
      <c r="SYT358" s="46"/>
      <c r="SYU358" s="46"/>
      <c r="SYV358" s="46"/>
      <c r="SYW358" s="46"/>
      <c r="SYX358" s="46"/>
      <c r="SYY358" s="46"/>
      <c r="SYZ358" s="46"/>
      <c r="SZA358" s="46"/>
      <c r="SZB358" s="46"/>
      <c r="SZC358" s="46"/>
      <c r="SZD358" s="46"/>
      <c r="SZE358" s="46"/>
      <c r="SZF358" s="46"/>
      <c r="SZG358" s="46"/>
      <c r="SZH358" s="46"/>
      <c r="SZI358" s="46"/>
      <c r="SZJ358" s="46"/>
      <c r="SZK358" s="46"/>
      <c r="SZL358" s="46"/>
      <c r="SZM358" s="46"/>
      <c r="SZN358" s="46"/>
      <c r="SZO358" s="46"/>
      <c r="SZP358" s="46"/>
      <c r="SZQ358" s="46"/>
      <c r="SZR358" s="46"/>
      <c r="SZS358" s="46"/>
      <c r="SZT358" s="46"/>
      <c r="SZU358" s="46"/>
      <c r="SZV358" s="46"/>
      <c r="SZW358" s="46"/>
      <c r="SZX358" s="46"/>
      <c r="SZY358" s="46"/>
      <c r="SZZ358" s="46"/>
      <c r="TAA358" s="46"/>
      <c r="TAB358" s="46"/>
      <c r="TAC358" s="46"/>
      <c r="TAD358" s="46"/>
      <c r="TAE358" s="46"/>
      <c r="TAF358" s="46"/>
      <c r="TAG358" s="46"/>
      <c r="TAH358" s="46"/>
      <c r="TAI358" s="46"/>
      <c r="TAJ358" s="46"/>
      <c r="TAK358" s="46"/>
      <c r="TAL358" s="46"/>
      <c r="TAM358" s="46"/>
      <c r="TAN358" s="46"/>
      <c r="TAO358" s="46"/>
      <c r="TAP358" s="46"/>
      <c r="TAQ358" s="46"/>
      <c r="TAR358" s="46"/>
      <c r="TAS358" s="46"/>
      <c r="TAT358" s="46"/>
      <c r="TAU358" s="46"/>
      <c r="TAV358" s="46"/>
      <c r="TAW358" s="46"/>
      <c r="TAX358" s="46"/>
      <c r="TAY358" s="46"/>
      <c r="TAZ358" s="46"/>
      <c r="TBA358" s="46"/>
      <c r="TBB358" s="46"/>
      <c r="TBC358" s="46"/>
      <c r="TBD358" s="46"/>
      <c r="TBE358" s="46"/>
      <c r="TBF358" s="46"/>
      <c r="TBG358" s="46"/>
      <c r="TBH358" s="46"/>
      <c r="TBI358" s="46"/>
      <c r="TBJ358" s="46"/>
      <c r="TBK358" s="46"/>
      <c r="TBL358" s="46"/>
      <c r="TBM358" s="46"/>
      <c r="TBN358" s="46"/>
      <c r="TBO358" s="46"/>
      <c r="TBP358" s="46"/>
      <c r="TBQ358" s="46"/>
      <c r="TBR358" s="46"/>
      <c r="TBS358" s="46"/>
      <c r="TBT358" s="46"/>
      <c r="TBU358" s="46"/>
      <c r="TBV358" s="46"/>
      <c r="TBW358" s="46"/>
      <c r="TBX358" s="46"/>
      <c r="TBY358" s="46"/>
      <c r="TBZ358" s="46"/>
      <c r="TCA358" s="46"/>
      <c r="TCB358" s="46"/>
      <c r="TCC358" s="46"/>
      <c r="TCD358" s="46"/>
      <c r="TCE358" s="46"/>
      <c r="TCF358" s="46"/>
      <c r="TCG358" s="46"/>
      <c r="TCH358" s="46"/>
      <c r="TCI358" s="46"/>
      <c r="TCJ358" s="46"/>
      <c r="TCK358" s="46"/>
      <c r="TCL358" s="46"/>
      <c r="TCM358" s="46"/>
      <c r="TCN358" s="46"/>
      <c r="TCO358" s="46"/>
      <c r="TCP358" s="46"/>
      <c r="TCQ358" s="46"/>
      <c r="TCR358" s="46"/>
      <c r="TCS358" s="46"/>
      <c r="TCT358" s="46"/>
      <c r="TCU358" s="46"/>
      <c r="TCV358" s="46"/>
      <c r="TCW358" s="46"/>
      <c r="TCX358" s="46"/>
      <c r="TCY358" s="46"/>
      <c r="TCZ358" s="46"/>
      <c r="TDA358" s="46"/>
      <c r="TDB358" s="46"/>
      <c r="TDC358" s="46"/>
      <c r="TDD358" s="46"/>
      <c r="TDE358" s="46"/>
      <c r="TDF358" s="46"/>
      <c r="TDG358" s="46"/>
      <c r="TDH358" s="46"/>
      <c r="TDI358" s="46"/>
      <c r="TDJ358" s="46"/>
      <c r="TDK358" s="46"/>
      <c r="TDL358" s="46"/>
      <c r="TDM358" s="46"/>
      <c r="TDN358" s="46"/>
      <c r="TDO358" s="46"/>
      <c r="TDP358" s="46"/>
      <c r="TDQ358" s="46"/>
      <c r="TDR358" s="46"/>
      <c r="TDS358" s="46"/>
      <c r="TDT358" s="46"/>
      <c r="TDU358" s="46"/>
      <c r="TDV358" s="46"/>
      <c r="TDW358" s="46"/>
      <c r="TDX358" s="46"/>
      <c r="TDY358" s="46"/>
      <c r="TDZ358" s="46"/>
      <c r="TEA358" s="46"/>
      <c r="TEB358" s="46"/>
      <c r="TEC358" s="46"/>
      <c r="TED358" s="46"/>
      <c r="TEE358" s="46"/>
      <c r="TEF358" s="46"/>
      <c r="TEG358" s="46"/>
      <c r="TEH358" s="46"/>
      <c r="TEI358" s="46"/>
      <c r="TEJ358" s="46"/>
      <c r="TEK358" s="46"/>
      <c r="TEL358" s="46"/>
      <c r="TEM358" s="46"/>
      <c r="TEN358" s="46"/>
      <c r="TEO358" s="46"/>
      <c r="TEP358" s="46"/>
      <c r="TEQ358" s="46"/>
      <c r="TER358" s="46"/>
      <c r="TES358" s="46"/>
      <c r="TET358" s="46"/>
      <c r="TEU358" s="46"/>
      <c r="TEV358" s="46"/>
      <c r="TEW358" s="46"/>
      <c r="TEX358" s="46"/>
      <c r="TEY358" s="46"/>
      <c r="TEZ358" s="46"/>
      <c r="TFA358" s="46"/>
      <c r="TFB358" s="46"/>
      <c r="TFC358" s="46"/>
      <c r="TFD358" s="46"/>
      <c r="TFE358" s="46"/>
      <c r="TFF358" s="46"/>
      <c r="TFG358" s="46"/>
      <c r="TFH358" s="46"/>
      <c r="TFI358" s="46"/>
      <c r="TFJ358" s="46"/>
      <c r="TFK358" s="46"/>
      <c r="TFL358" s="46"/>
      <c r="TFM358" s="46"/>
      <c r="TFN358" s="46"/>
      <c r="TFO358" s="46"/>
      <c r="TFP358" s="46"/>
      <c r="TFQ358" s="46"/>
      <c r="TFR358" s="46"/>
      <c r="TFS358" s="46"/>
      <c r="TFT358" s="46"/>
      <c r="TFU358" s="46"/>
      <c r="TFV358" s="46"/>
      <c r="TFW358" s="46"/>
      <c r="TFX358" s="46"/>
      <c r="TFY358" s="46"/>
      <c r="TFZ358" s="46"/>
      <c r="TGA358" s="46"/>
      <c r="TGB358" s="46"/>
      <c r="TGC358" s="46"/>
      <c r="TGD358" s="46"/>
      <c r="TGE358" s="46"/>
      <c r="TGF358" s="46"/>
      <c r="TGG358" s="46"/>
      <c r="TGH358" s="46"/>
      <c r="TGI358" s="46"/>
      <c r="TGJ358" s="46"/>
      <c r="TGK358" s="46"/>
      <c r="TGL358" s="46"/>
      <c r="TGM358" s="46"/>
      <c r="TGN358" s="46"/>
      <c r="TGO358" s="46"/>
      <c r="TGP358" s="46"/>
      <c r="TGQ358" s="46"/>
      <c r="TGR358" s="46"/>
      <c r="TGS358" s="46"/>
      <c r="TGT358" s="46"/>
      <c r="TGU358" s="46"/>
      <c r="TGV358" s="46"/>
      <c r="TGW358" s="46"/>
      <c r="TGX358" s="46"/>
      <c r="TGY358" s="46"/>
      <c r="TGZ358" s="46"/>
      <c r="THA358" s="46"/>
      <c r="THB358" s="46"/>
      <c r="THC358" s="46"/>
      <c r="THD358" s="46"/>
      <c r="THE358" s="46"/>
      <c r="THF358" s="46"/>
      <c r="THG358" s="46"/>
      <c r="THH358" s="46"/>
      <c r="THI358" s="46"/>
      <c r="THJ358" s="46"/>
      <c r="THK358" s="46"/>
      <c r="THL358" s="46"/>
      <c r="THM358" s="46"/>
      <c r="THN358" s="46"/>
      <c r="THO358" s="46"/>
      <c r="THP358" s="46"/>
      <c r="THQ358" s="46"/>
      <c r="THR358" s="46"/>
      <c r="THS358" s="46"/>
      <c r="THT358" s="46"/>
      <c r="THU358" s="46"/>
      <c r="THV358" s="46"/>
      <c r="THW358" s="46"/>
      <c r="THX358" s="46"/>
      <c r="THY358" s="46"/>
      <c r="THZ358" s="46"/>
      <c r="TIA358" s="46"/>
      <c r="TIB358" s="46"/>
      <c r="TIC358" s="46"/>
      <c r="TID358" s="46"/>
      <c r="TIE358" s="46"/>
      <c r="TIF358" s="46"/>
      <c r="TIG358" s="46"/>
      <c r="TIH358" s="46"/>
      <c r="TII358" s="46"/>
      <c r="TIJ358" s="46"/>
      <c r="TIK358" s="46"/>
      <c r="TIL358" s="46"/>
      <c r="TIM358" s="46"/>
      <c r="TIN358" s="46"/>
      <c r="TIO358" s="46"/>
      <c r="TIP358" s="46"/>
      <c r="TIQ358" s="46"/>
      <c r="TIR358" s="46"/>
      <c r="TIS358" s="46"/>
      <c r="TIT358" s="46"/>
      <c r="TIU358" s="46"/>
      <c r="TIV358" s="46"/>
      <c r="TIW358" s="46"/>
      <c r="TIX358" s="46"/>
      <c r="TIY358" s="46"/>
      <c r="TIZ358" s="46"/>
      <c r="TJA358" s="46"/>
      <c r="TJB358" s="46"/>
      <c r="TJC358" s="46"/>
      <c r="TJD358" s="46"/>
      <c r="TJE358" s="46"/>
      <c r="TJF358" s="46"/>
      <c r="TJG358" s="46"/>
      <c r="TJH358" s="46"/>
      <c r="TJI358" s="46"/>
      <c r="TJJ358" s="46"/>
      <c r="TJK358" s="46"/>
      <c r="TJL358" s="46"/>
      <c r="TJM358" s="46"/>
      <c r="TJN358" s="46"/>
      <c r="TJO358" s="46"/>
      <c r="TJP358" s="46"/>
      <c r="TJQ358" s="46"/>
      <c r="TJR358" s="46"/>
      <c r="TJS358" s="46"/>
      <c r="TJT358" s="46"/>
      <c r="TJU358" s="46"/>
      <c r="TJV358" s="46"/>
      <c r="TJW358" s="46"/>
      <c r="TJX358" s="46"/>
      <c r="TJY358" s="46"/>
      <c r="TJZ358" s="46"/>
      <c r="TKA358" s="46"/>
      <c r="TKB358" s="46"/>
      <c r="TKC358" s="46"/>
      <c r="TKD358" s="46"/>
      <c r="TKE358" s="46"/>
      <c r="TKF358" s="46"/>
      <c r="TKG358" s="46"/>
      <c r="TKH358" s="46"/>
      <c r="TKI358" s="46"/>
      <c r="TKJ358" s="46"/>
      <c r="TKK358" s="46"/>
      <c r="TKL358" s="46"/>
      <c r="TKM358" s="46"/>
      <c r="TKN358" s="46"/>
      <c r="TKO358" s="46"/>
      <c r="TKP358" s="46"/>
      <c r="TKQ358" s="46"/>
      <c r="TKR358" s="46"/>
      <c r="TKS358" s="46"/>
      <c r="TKT358" s="46"/>
      <c r="TKU358" s="46"/>
      <c r="TKV358" s="46"/>
      <c r="TKW358" s="46"/>
      <c r="TKX358" s="46"/>
      <c r="TKY358" s="46"/>
      <c r="TKZ358" s="46"/>
      <c r="TLA358" s="46"/>
      <c r="TLB358" s="46"/>
      <c r="TLC358" s="46"/>
      <c r="TLD358" s="46"/>
      <c r="TLE358" s="46"/>
      <c r="TLF358" s="46"/>
      <c r="TLG358" s="46"/>
      <c r="TLH358" s="46"/>
      <c r="TLI358" s="46"/>
      <c r="TLJ358" s="46"/>
      <c r="TLK358" s="46"/>
      <c r="TLL358" s="46"/>
      <c r="TLM358" s="46"/>
      <c r="TLN358" s="46"/>
      <c r="TLO358" s="46"/>
      <c r="TLP358" s="46"/>
      <c r="TLQ358" s="46"/>
      <c r="TLR358" s="46"/>
      <c r="TLS358" s="46"/>
      <c r="TLT358" s="46"/>
      <c r="TLU358" s="46"/>
      <c r="TLV358" s="46"/>
      <c r="TLW358" s="46"/>
      <c r="TLX358" s="46"/>
      <c r="TLY358" s="46"/>
      <c r="TLZ358" s="46"/>
      <c r="TMA358" s="46"/>
      <c r="TMB358" s="46"/>
      <c r="TMC358" s="46"/>
      <c r="TMD358" s="46"/>
      <c r="TME358" s="46"/>
      <c r="TMF358" s="46"/>
      <c r="TMG358" s="46"/>
      <c r="TMH358" s="46"/>
      <c r="TMI358" s="46"/>
      <c r="TMJ358" s="46"/>
      <c r="TMK358" s="46"/>
      <c r="TML358" s="46"/>
      <c r="TMM358" s="46"/>
      <c r="TMN358" s="46"/>
      <c r="TMO358" s="46"/>
      <c r="TMP358" s="46"/>
      <c r="TMQ358" s="46"/>
      <c r="TMR358" s="46"/>
      <c r="TMS358" s="46"/>
      <c r="TMT358" s="46"/>
      <c r="TMU358" s="46"/>
      <c r="TMV358" s="46"/>
      <c r="TMW358" s="46"/>
      <c r="TMX358" s="46"/>
      <c r="TMY358" s="46"/>
      <c r="TMZ358" s="46"/>
      <c r="TNA358" s="46"/>
      <c r="TNB358" s="46"/>
      <c r="TNC358" s="46"/>
      <c r="TND358" s="46"/>
      <c r="TNE358" s="46"/>
      <c r="TNF358" s="46"/>
      <c r="TNG358" s="46"/>
      <c r="TNH358" s="46"/>
      <c r="TNI358" s="46"/>
      <c r="TNJ358" s="46"/>
      <c r="TNK358" s="46"/>
      <c r="TNL358" s="46"/>
      <c r="TNM358" s="46"/>
      <c r="TNN358" s="46"/>
      <c r="TNO358" s="46"/>
      <c r="TNP358" s="46"/>
      <c r="TNQ358" s="46"/>
      <c r="TNR358" s="46"/>
      <c r="TNS358" s="46"/>
      <c r="TNT358" s="46"/>
      <c r="TNU358" s="46"/>
      <c r="TNV358" s="46"/>
      <c r="TNW358" s="46"/>
      <c r="TNX358" s="46"/>
      <c r="TNY358" s="46"/>
      <c r="TNZ358" s="46"/>
      <c r="TOA358" s="46"/>
      <c r="TOB358" s="46"/>
      <c r="TOC358" s="46"/>
      <c r="TOD358" s="46"/>
      <c r="TOE358" s="46"/>
      <c r="TOF358" s="46"/>
      <c r="TOG358" s="46"/>
      <c r="TOH358" s="46"/>
      <c r="TOI358" s="46"/>
      <c r="TOJ358" s="46"/>
      <c r="TOK358" s="46"/>
      <c r="TOL358" s="46"/>
      <c r="TOM358" s="46"/>
      <c r="TON358" s="46"/>
      <c r="TOO358" s="46"/>
      <c r="TOP358" s="46"/>
      <c r="TOQ358" s="46"/>
      <c r="TOR358" s="46"/>
      <c r="TOS358" s="46"/>
      <c r="TOT358" s="46"/>
      <c r="TOU358" s="46"/>
      <c r="TOV358" s="46"/>
      <c r="TOW358" s="46"/>
      <c r="TOX358" s="46"/>
      <c r="TOY358" s="46"/>
      <c r="TOZ358" s="46"/>
      <c r="TPA358" s="46"/>
      <c r="TPB358" s="46"/>
      <c r="TPC358" s="46"/>
      <c r="TPD358" s="46"/>
      <c r="TPE358" s="46"/>
      <c r="TPF358" s="46"/>
      <c r="TPG358" s="46"/>
      <c r="TPH358" s="46"/>
      <c r="TPI358" s="46"/>
      <c r="TPJ358" s="46"/>
      <c r="TPK358" s="46"/>
      <c r="TPL358" s="46"/>
      <c r="TPM358" s="46"/>
      <c r="TPN358" s="46"/>
      <c r="TPO358" s="46"/>
      <c r="TPP358" s="46"/>
      <c r="TPQ358" s="46"/>
      <c r="TPR358" s="46"/>
      <c r="TPS358" s="46"/>
      <c r="TPT358" s="46"/>
      <c r="TPU358" s="46"/>
      <c r="TPV358" s="46"/>
      <c r="TPW358" s="46"/>
      <c r="TPX358" s="46"/>
      <c r="TPY358" s="46"/>
      <c r="TPZ358" s="46"/>
      <c r="TQA358" s="46"/>
      <c r="TQB358" s="46"/>
      <c r="TQC358" s="46"/>
      <c r="TQD358" s="46"/>
      <c r="TQE358" s="46"/>
      <c r="TQF358" s="46"/>
      <c r="TQG358" s="46"/>
      <c r="TQH358" s="46"/>
      <c r="TQI358" s="46"/>
      <c r="TQJ358" s="46"/>
      <c r="TQK358" s="46"/>
      <c r="TQL358" s="46"/>
      <c r="TQM358" s="46"/>
      <c r="TQN358" s="46"/>
      <c r="TQO358" s="46"/>
      <c r="TQP358" s="46"/>
      <c r="TQQ358" s="46"/>
      <c r="TQR358" s="46"/>
      <c r="TQS358" s="46"/>
      <c r="TQT358" s="46"/>
      <c r="TQU358" s="46"/>
      <c r="TQV358" s="46"/>
      <c r="TQW358" s="46"/>
      <c r="TQX358" s="46"/>
      <c r="TQY358" s="46"/>
      <c r="TQZ358" s="46"/>
      <c r="TRA358" s="46"/>
      <c r="TRB358" s="46"/>
      <c r="TRC358" s="46"/>
      <c r="TRD358" s="46"/>
      <c r="TRE358" s="46"/>
      <c r="TRF358" s="46"/>
      <c r="TRG358" s="46"/>
      <c r="TRH358" s="46"/>
      <c r="TRI358" s="46"/>
      <c r="TRJ358" s="46"/>
      <c r="TRK358" s="46"/>
      <c r="TRL358" s="46"/>
      <c r="TRM358" s="46"/>
      <c r="TRN358" s="46"/>
      <c r="TRO358" s="46"/>
      <c r="TRP358" s="46"/>
      <c r="TRQ358" s="46"/>
      <c r="TRR358" s="46"/>
      <c r="TRS358" s="46"/>
      <c r="TRT358" s="46"/>
      <c r="TRU358" s="46"/>
      <c r="TRV358" s="46"/>
      <c r="TRW358" s="46"/>
      <c r="TRX358" s="46"/>
      <c r="TRY358" s="46"/>
      <c r="TRZ358" s="46"/>
      <c r="TSA358" s="46"/>
      <c r="TSB358" s="46"/>
      <c r="TSC358" s="46"/>
      <c r="TSD358" s="46"/>
      <c r="TSE358" s="46"/>
      <c r="TSF358" s="46"/>
      <c r="TSG358" s="46"/>
      <c r="TSH358" s="46"/>
      <c r="TSI358" s="46"/>
      <c r="TSJ358" s="46"/>
      <c r="TSK358" s="46"/>
      <c r="TSL358" s="46"/>
      <c r="TSM358" s="46"/>
      <c r="TSN358" s="46"/>
      <c r="TSO358" s="46"/>
      <c r="TSP358" s="46"/>
      <c r="TSQ358" s="46"/>
      <c r="TSR358" s="46"/>
      <c r="TSS358" s="46"/>
      <c r="TST358" s="46"/>
      <c r="TSU358" s="46"/>
      <c r="TSV358" s="46"/>
      <c r="TSW358" s="46"/>
      <c r="TSX358" s="46"/>
      <c r="TSY358" s="46"/>
      <c r="TSZ358" s="46"/>
      <c r="TTA358" s="46"/>
      <c r="TTB358" s="46"/>
      <c r="TTC358" s="46"/>
      <c r="TTD358" s="46"/>
      <c r="TTE358" s="46"/>
      <c r="TTF358" s="46"/>
      <c r="TTG358" s="46"/>
      <c r="TTH358" s="46"/>
      <c r="TTI358" s="46"/>
      <c r="TTJ358" s="46"/>
      <c r="TTK358" s="46"/>
      <c r="TTL358" s="46"/>
      <c r="TTM358" s="46"/>
      <c r="TTN358" s="46"/>
      <c r="TTO358" s="46"/>
      <c r="TTP358" s="46"/>
      <c r="TTQ358" s="46"/>
      <c r="TTR358" s="46"/>
      <c r="TTS358" s="46"/>
      <c r="TTT358" s="46"/>
      <c r="TTU358" s="46"/>
      <c r="TTV358" s="46"/>
      <c r="TTW358" s="46"/>
      <c r="TTX358" s="46"/>
      <c r="TTY358" s="46"/>
      <c r="TTZ358" s="46"/>
      <c r="TUA358" s="46"/>
      <c r="TUB358" s="46"/>
      <c r="TUC358" s="46"/>
      <c r="TUD358" s="46"/>
      <c r="TUE358" s="46"/>
      <c r="TUF358" s="46"/>
      <c r="TUG358" s="46"/>
      <c r="TUH358" s="46"/>
      <c r="TUI358" s="46"/>
      <c r="TUJ358" s="46"/>
      <c r="TUK358" s="46"/>
      <c r="TUL358" s="46"/>
      <c r="TUM358" s="46"/>
      <c r="TUN358" s="46"/>
      <c r="TUO358" s="46"/>
      <c r="TUP358" s="46"/>
      <c r="TUQ358" s="46"/>
      <c r="TUR358" s="46"/>
      <c r="TUS358" s="46"/>
      <c r="TUT358" s="46"/>
      <c r="TUU358" s="46"/>
      <c r="TUV358" s="46"/>
      <c r="TUW358" s="46"/>
      <c r="TUX358" s="46"/>
      <c r="TUY358" s="46"/>
      <c r="TUZ358" s="46"/>
      <c r="TVA358" s="46"/>
      <c r="TVB358" s="46"/>
      <c r="TVC358" s="46"/>
      <c r="TVD358" s="46"/>
      <c r="TVE358" s="46"/>
      <c r="TVF358" s="46"/>
      <c r="TVG358" s="46"/>
      <c r="TVH358" s="46"/>
      <c r="TVI358" s="46"/>
      <c r="TVJ358" s="46"/>
      <c r="TVK358" s="46"/>
      <c r="TVL358" s="46"/>
      <c r="TVM358" s="46"/>
      <c r="TVN358" s="46"/>
      <c r="TVO358" s="46"/>
      <c r="TVP358" s="46"/>
      <c r="TVQ358" s="46"/>
      <c r="TVR358" s="46"/>
      <c r="TVS358" s="46"/>
      <c r="TVT358" s="46"/>
      <c r="TVU358" s="46"/>
      <c r="TVV358" s="46"/>
      <c r="TVW358" s="46"/>
      <c r="TVX358" s="46"/>
      <c r="TVY358" s="46"/>
      <c r="TVZ358" s="46"/>
      <c r="TWA358" s="46"/>
      <c r="TWB358" s="46"/>
      <c r="TWC358" s="46"/>
      <c r="TWD358" s="46"/>
      <c r="TWE358" s="46"/>
      <c r="TWF358" s="46"/>
      <c r="TWG358" s="46"/>
      <c r="TWH358" s="46"/>
      <c r="TWI358" s="46"/>
      <c r="TWJ358" s="46"/>
      <c r="TWK358" s="46"/>
      <c r="TWL358" s="46"/>
      <c r="TWM358" s="46"/>
      <c r="TWN358" s="46"/>
      <c r="TWO358" s="46"/>
      <c r="TWP358" s="46"/>
      <c r="TWQ358" s="46"/>
      <c r="TWR358" s="46"/>
      <c r="TWS358" s="46"/>
      <c r="TWT358" s="46"/>
      <c r="TWU358" s="46"/>
      <c r="TWV358" s="46"/>
      <c r="TWW358" s="46"/>
      <c r="TWX358" s="46"/>
      <c r="TWY358" s="46"/>
      <c r="TWZ358" s="46"/>
      <c r="TXA358" s="46"/>
      <c r="TXB358" s="46"/>
      <c r="TXC358" s="46"/>
      <c r="TXD358" s="46"/>
      <c r="TXE358" s="46"/>
      <c r="TXF358" s="46"/>
      <c r="TXG358" s="46"/>
      <c r="TXH358" s="46"/>
      <c r="TXI358" s="46"/>
      <c r="TXJ358" s="46"/>
      <c r="TXK358" s="46"/>
      <c r="TXL358" s="46"/>
      <c r="TXM358" s="46"/>
      <c r="TXN358" s="46"/>
      <c r="TXO358" s="46"/>
      <c r="TXP358" s="46"/>
      <c r="TXQ358" s="46"/>
      <c r="TXR358" s="46"/>
      <c r="TXS358" s="46"/>
      <c r="TXT358" s="46"/>
      <c r="TXU358" s="46"/>
      <c r="TXV358" s="46"/>
      <c r="TXW358" s="46"/>
      <c r="TXX358" s="46"/>
      <c r="TXY358" s="46"/>
      <c r="TXZ358" s="46"/>
      <c r="TYA358" s="46"/>
      <c r="TYB358" s="46"/>
      <c r="TYC358" s="46"/>
      <c r="TYD358" s="46"/>
      <c r="TYE358" s="46"/>
      <c r="TYF358" s="46"/>
      <c r="TYG358" s="46"/>
      <c r="TYH358" s="46"/>
      <c r="TYI358" s="46"/>
      <c r="TYJ358" s="46"/>
      <c r="TYK358" s="46"/>
      <c r="TYL358" s="46"/>
      <c r="TYM358" s="46"/>
      <c r="TYN358" s="46"/>
      <c r="TYO358" s="46"/>
      <c r="TYP358" s="46"/>
      <c r="TYQ358" s="46"/>
      <c r="TYR358" s="46"/>
      <c r="TYS358" s="46"/>
      <c r="TYT358" s="46"/>
      <c r="TYU358" s="46"/>
      <c r="TYV358" s="46"/>
      <c r="TYW358" s="46"/>
      <c r="TYX358" s="46"/>
      <c r="TYY358" s="46"/>
      <c r="TYZ358" s="46"/>
      <c r="TZA358" s="46"/>
      <c r="TZB358" s="46"/>
      <c r="TZC358" s="46"/>
      <c r="TZD358" s="46"/>
      <c r="TZE358" s="46"/>
      <c r="TZF358" s="46"/>
      <c r="TZG358" s="46"/>
      <c r="TZH358" s="46"/>
      <c r="TZI358" s="46"/>
      <c r="TZJ358" s="46"/>
      <c r="TZK358" s="46"/>
      <c r="TZL358" s="46"/>
      <c r="TZM358" s="46"/>
      <c r="TZN358" s="46"/>
      <c r="TZO358" s="46"/>
      <c r="TZP358" s="46"/>
      <c r="TZQ358" s="46"/>
      <c r="TZR358" s="46"/>
      <c r="TZS358" s="46"/>
      <c r="TZT358" s="46"/>
      <c r="TZU358" s="46"/>
      <c r="TZV358" s="46"/>
      <c r="TZW358" s="46"/>
      <c r="TZX358" s="46"/>
      <c r="TZY358" s="46"/>
      <c r="TZZ358" s="46"/>
      <c r="UAA358" s="46"/>
      <c r="UAB358" s="46"/>
      <c r="UAC358" s="46"/>
      <c r="UAD358" s="46"/>
      <c r="UAE358" s="46"/>
      <c r="UAF358" s="46"/>
      <c r="UAG358" s="46"/>
      <c r="UAH358" s="46"/>
      <c r="UAI358" s="46"/>
      <c r="UAJ358" s="46"/>
      <c r="UAK358" s="46"/>
      <c r="UAL358" s="46"/>
      <c r="UAM358" s="46"/>
      <c r="UAN358" s="46"/>
      <c r="UAO358" s="46"/>
      <c r="UAP358" s="46"/>
      <c r="UAQ358" s="46"/>
      <c r="UAR358" s="46"/>
      <c r="UAS358" s="46"/>
      <c r="UAT358" s="46"/>
      <c r="UAU358" s="46"/>
      <c r="UAV358" s="46"/>
      <c r="UAW358" s="1"/>
      <c r="UAX358" s="90"/>
    </row>
    <row r="359" spans="1:14246" s="54" customFormat="1" ht="42.95" customHeight="1">
      <c r="A359" s="53"/>
      <c r="B359" s="1">
        <f t="shared" si="6"/>
        <v>356</v>
      </c>
      <c r="D359" s="53" t="s">
        <v>87</v>
      </c>
      <c r="E359" s="55" t="s">
        <v>185</v>
      </c>
      <c r="F359" s="56" t="s">
        <v>186</v>
      </c>
      <c r="G359" s="56"/>
      <c r="H359" s="56"/>
      <c r="I359" s="56"/>
      <c r="J359" s="56"/>
      <c r="K359" s="56"/>
      <c r="L359" s="56"/>
      <c r="M359" s="53">
        <v>2016</v>
      </c>
      <c r="N359" s="53">
        <v>0</v>
      </c>
      <c r="O359" s="53">
        <v>2016</v>
      </c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7" t="s">
        <v>183</v>
      </c>
      <c r="AB359" s="57"/>
      <c r="AC359" s="57"/>
      <c r="AD359" s="57"/>
      <c r="AE359" s="57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60" t="s">
        <v>10</v>
      </c>
      <c r="AY359" s="58"/>
      <c r="AZ359" s="58"/>
      <c r="BA359" s="58"/>
      <c r="BB359" s="58"/>
      <c r="BC359" s="58"/>
      <c r="BD359" s="58"/>
      <c r="BE359" s="58"/>
      <c r="BF359" s="58"/>
      <c r="BG359" s="58"/>
      <c r="BH359" s="59"/>
      <c r="BI359" s="59"/>
      <c r="BJ359" s="60" t="s">
        <v>57</v>
      </c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  <c r="FL359" s="59"/>
      <c r="FM359" s="59"/>
      <c r="FN359" s="59"/>
      <c r="FO359" s="59"/>
      <c r="FP359" s="59"/>
      <c r="FQ359" s="59"/>
      <c r="FR359" s="59"/>
      <c r="FS359" s="59"/>
      <c r="FT359" s="59"/>
      <c r="FU359" s="59"/>
      <c r="FV359" s="59"/>
      <c r="FW359" s="59"/>
      <c r="FX359" s="59"/>
      <c r="FY359" s="59"/>
      <c r="FZ359" s="59"/>
      <c r="GA359" s="59"/>
      <c r="GB359" s="59"/>
      <c r="GC359" s="59"/>
      <c r="GD359" s="59"/>
      <c r="GE359" s="59"/>
      <c r="GF359" s="59"/>
      <c r="GG359" s="59"/>
      <c r="GH359" s="59"/>
      <c r="GI359" s="59"/>
      <c r="GJ359" s="59"/>
      <c r="GK359" s="59"/>
      <c r="GL359" s="59"/>
      <c r="GM359" s="59"/>
      <c r="GN359" s="59"/>
      <c r="GO359" s="59"/>
      <c r="GP359" s="59"/>
      <c r="GQ359" s="59"/>
      <c r="GR359" s="59"/>
      <c r="GS359" s="59"/>
      <c r="GT359" s="59"/>
      <c r="GU359" s="59"/>
      <c r="GV359" s="59"/>
      <c r="GW359" s="59"/>
      <c r="GX359" s="59"/>
      <c r="GY359" s="59"/>
      <c r="GZ359" s="59"/>
      <c r="HA359" s="59"/>
      <c r="HB359" s="59"/>
      <c r="HC359" s="59"/>
      <c r="HD359" s="59"/>
      <c r="HE359" s="59"/>
      <c r="HF359" s="59"/>
      <c r="HG359" s="59"/>
      <c r="HH359" s="59"/>
      <c r="HI359" s="59"/>
      <c r="HJ359" s="59"/>
      <c r="HK359" s="59"/>
      <c r="HL359" s="59"/>
      <c r="HM359" s="59"/>
      <c r="HN359" s="59"/>
      <c r="HO359" s="59"/>
      <c r="HP359" s="59"/>
      <c r="HQ359" s="59"/>
      <c r="HR359" s="59"/>
      <c r="HS359" s="59"/>
      <c r="HT359" s="59"/>
      <c r="HU359" s="59"/>
      <c r="HV359" s="59"/>
      <c r="HW359" s="59"/>
      <c r="HX359" s="59"/>
      <c r="HY359" s="59"/>
      <c r="HZ359" s="59"/>
      <c r="IA359" s="59"/>
      <c r="IB359" s="59"/>
      <c r="IC359" s="59"/>
      <c r="ID359" s="59"/>
      <c r="IE359" s="59"/>
      <c r="IF359" s="59"/>
      <c r="IG359" s="59"/>
      <c r="IH359" s="59"/>
      <c r="II359" s="59"/>
      <c r="IJ359" s="59"/>
      <c r="IK359" s="59"/>
      <c r="IL359" s="59"/>
      <c r="IM359" s="59"/>
      <c r="IN359" s="59"/>
      <c r="IO359" s="59"/>
      <c r="IP359" s="59"/>
      <c r="IQ359" s="59"/>
      <c r="IR359" s="59"/>
      <c r="IS359" s="59"/>
      <c r="IT359" s="59"/>
      <c r="IU359" s="59"/>
      <c r="IV359" s="59"/>
      <c r="IW359" s="59"/>
      <c r="IX359" s="59"/>
      <c r="IY359" s="59"/>
      <c r="IZ359" s="59"/>
      <c r="JA359" s="59"/>
      <c r="JB359" s="59"/>
      <c r="JC359" s="59"/>
      <c r="JD359" s="59"/>
      <c r="JE359" s="59"/>
      <c r="JF359" s="59"/>
      <c r="JG359" s="59"/>
      <c r="JH359" s="59"/>
      <c r="JI359" s="59"/>
      <c r="JJ359" s="59"/>
      <c r="JK359" s="59"/>
      <c r="JL359" s="59"/>
      <c r="JM359" s="59"/>
      <c r="JN359" s="59"/>
      <c r="JO359" s="59"/>
      <c r="JP359" s="59"/>
      <c r="JQ359" s="59"/>
      <c r="JR359" s="59"/>
      <c r="JS359" s="59"/>
      <c r="JT359" s="59"/>
      <c r="JU359" s="59"/>
      <c r="JV359" s="59"/>
      <c r="JW359" s="59"/>
      <c r="JX359" s="59"/>
      <c r="JY359" s="59"/>
      <c r="JZ359" s="59"/>
      <c r="KA359" s="59"/>
      <c r="KB359" s="59"/>
      <c r="KC359" s="59"/>
      <c r="KD359" s="59"/>
      <c r="KE359" s="59"/>
      <c r="KF359" s="59"/>
      <c r="KG359" s="59"/>
      <c r="KH359" s="59"/>
      <c r="KI359" s="59"/>
      <c r="KJ359" s="59"/>
      <c r="KK359" s="59"/>
      <c r="KL359" s="59"/>
      <c r="KM359" s="59"/>
      <c r="KN359" s="59"/>
      <c r="KO359" s="59"/>
      <c r="KP359" s="59"/>
      <c r="KQ359" s="59"/>
      <c r="KR359" s="59"/>
      <c r="KS359" s="59"/>
      <c r="KT359" s="59"/>
      <c r="KU359" s="59"/>
      <c r="KV359" s="59"/>
      <c r="KW359" s="59"/>
      <c r="KX359" s="59"/>
      <c r="KY359" s="59"/>
      <c r="KZ359" s="59"/>
      <c r="LA359" s="59"/>
      <c r="LB359" s="59"/>
      <c r="LC359" s="59"/>
      <c r="LD359" s="59"/>
      <c r="LE359" s="59"/>
      <c r="LF359" s="59"/>
      <c r="LG359" s="59"/>
      <c r="LH359" s="59"/>
      <c r="LI359" s="59"/>
      <c r="LJ359" s="59"/>
      <c r="LK359" s="59"/>
      <c r="LL359" s="59"/>
      <c r="LM359" s="59"/>
      <c r="LN359" s="59"/>
      <c r="LO359" s="59"/>
      <c r="LP359" s="59"/>
      <c r="LQ359" s="59"/>
      <c r="LR359" s="59"/>
      <c r="LS359" s="59"/>
      <c r="LT359" s="59"/>
      <c r="LU359" s="59"/>
      <c r="LV359" s="59"/>
      <c r="LW359" s="59"/>
      <c r="LX359" s="59"/>
      <c r="LY359" s="59"/>
      <c r="LZ359" s="59"/>
      <c r="MA359" s="59"/>
      <c r="MB359" s="59"/>
      <c r="MC359" s="59"/>
      <c r="MD359" s="59"/>
      <c r="ME359" s="59"/>
      <c r="MF359" s="59"/>
      <c r="MG359" s="59"/>
      <c r="MH359" s="59"/>
      <c r="MI359" s="59"/>
      <c r="MJ359" s="59"/>
      <c r="MK359" s="59"/>
      <c r="ML359" s="59"/>
      <c r="MM359" s="59"/>
      <c r="MN359" s="59"/>
      <c r="MO359" s="59"/>
      <c r="MP359" s="59"/>
      <c r="MQ359" s="59"/>
      <c r="MR359" s="59"/>
      <c r="MS359" s="59"/>
      <c r="MT359" s="59"/>
      <c r="MU359" s="59"/>
      <c r="MV359" s="59"/>
      <c r="MW359" s="59"/>
      <c r="MX359" s="59"/>
      <c r="MY359" s="59"/>
      <c r="MZ359" s="59"/>
      <c r="NA359" s="59"/>
      <c r="NB359" s="59"/>
      <c r="NC359" s="59"/>
      <c r="ND359" s="59"/>
      <c r="NE359" s="59"/>
      <c r="NF359" s="59"/>
      <c r="NG359" s="59"/>
      <c r="NH359" s="59"/>
      <c r="NI359" s="59"/>
      <c r="NJ359" s="59"/>
      <c r="NK359" s="59"/>
      <c r="NL359" s="59"/>
      <c r="NM359" s="59"/>
      <c r="NN359" s="59"/>
      <c r="NO359" s="59"/>
      <c r="NP359" s="59"/>
      <c r="NQ359" s="59"/>
      <c r="NR359" s="59"/>
      <c r="NS359" s="59"/>
      <c r="NT359" s="59"/>
      <c r="NU359" s="59"/>
      <c r="NV359" s="59"/>
      <c r="NW359" s="59"/>
      <c r="NX359" s="59"/>
      <c r="NY359" s="59"/>
      <c r="NZ359" s="59"/>
      <c r="OA359" s="59"/>
      <c r="OB359" s="59"/>
      <c r="OC359" s="59"/>
      <c r="OD359" s="59"/>
      <c r="OE359" s="59"/>
      <c r="OF359" s="59"/>
      <c r="OG359" s="59"/>
      <c r="OH359" s="59"/>
      <c r="OI359" s="59"/>
      <c r="OJ359" s="59"/>
      <c r="OK359" s="59"/>
      <c r="OL359" s="59"/>
      <c r="OM359" s="59"/>
      <c r="ON359" s="59"/>
      <c r="OO359" s="59"/>
      <c r="OP359" s="59"/>
      <c r="OQ359" s="59"/>
      <c r="OR359" s="59"/>
      <c r="OS359" s="59"/>
      <c r="OT359" s="59"/>
      <c r="OU359" s="59"/>
      <c r="OV359" s="59"/>
      <c r="OW359" s="59"/>
      <c r="OX359" s="59"/>
      <c r="OY359" s="59"/>
      <c r="OZ359" s="59"/>
      <c r="PA359" s="59"/>
      <c r="PB359" s="59"/>
      <c r="PC359" s="59"/>
      <c r="PD359" s="59"/>
      <c r="PE359" s="59"/>
      <c r="PF359" s="59"/>
      <c r="PG359" s="59"/>
      <c r="PH359" s="59"/>
      <c r="PI359" s="59"/>
      <c r="PJ359" s="59"/>
      <c r="PK359" s="59"/>
      <c r="PL359" s="59"/>
      <c r="PM359" s="59"/>
      <c r="PN359" s="59"/>
      <c r="PO359" s="59"/>
      <c r="PP359" s="59"/>
      <c r="PQ359" s="59"/>
      <c r="PR359" s="59"/>
      <c r="PS359" s="59"/>
      <c r="PT359" s="59"/>
      <c r="PU359" s="59"/>
      <c r="PV359" s="59"/>
      <c r="PW359" s="59"/>
      <c r="PX359" s="59"/>
      <c r="PY359" s="59"/>
      <c r="PZ359" s="59"/>
      <c r="QA359" s="59"/>
      <c r="QB359" s="59"/>
      <c r="QC359" s="59"/>
      <c r="QD359" s="59"/>
      <c r="QE359" s="59"/>
      <c r="QF359" s="59"/>
      <c r="QG359" s="59"/>
      <c r="QH359" s="59"/>
      <c r="QI359" s="59"/>
      <c r="QJ359" s="59"/>
      <c r="QK359" s="59"/>
      <c r="QL359" s="59"/>
      <c r="QM359" s="59"/>
      <c r="QN359" s="59"/>
      <c r="QO359" s="59"/>
      <c r="QP359" s="59"/>
      <c r="QQ359" s="59"/>
      <c r="QR359" s="59"/>
      <c r="QS359" s="59"/>
      <c r="QT359" s="59"/>
      <c r="QU359" s="59"/>
      <c r="QV359" s="59"/>
      <c r="QW359" s="59"/>
      <c r="QX359" s="59"/>
      <c r="QY359" s="59"/>
      <c r="QZ359" s="59"/>
      <c r="RA359" s="59"/>
      <c r="RB359" s="59"/>
      <c r="RC359" s="59"/>
      <c r="RD359" s="59"/>
      <c r="RE359" s="59"/>
      <c r="RF359" s="59"/>
      <c r="RG359" s="59"/>
      <c r="RH359" s="59"/>
      <c r="RI359" s="59"/>
      <c r="RJ359" s="59"/>
      <c r="RK359" s="59"/>
      <c r="RL359" s="59"/>
      <c r="RM359" s="59"/>
      <c r="RN359" s="59"/>
      <c r="RO359" s="59"/>
      <c r="RP359" s="59"/>
      <c r="RQ359" s="59"/>
      <c r="RR359" s="59"/>
      <c r="RS359" s="59"/>
      <c r="RT359" s="59"/>
      <c r="RU359" s="59"/>
      <c r="RV359" s="59"/>
      <c r="RW359" s="59"/>
      <c r="RX359" s="59"/>
      <c r="RY359" s="59"/>
      <c r="RZ359" s="59"/>
      <c r="SA359" s="59"/>
      <c r="SB359" s="59"/>
      <c r="SC359" s="59"/>
      <c r="SD359" s="59"/>
      <c r="SE359" s="59"/>
      <c r="SF359" s="59"/>
      <c r="SG359" s="59"/>
      <c r="SH359" s="59"/>
      <c r="SI359" s="59"/>
      <c r="SJ359" s="59"/>
      <c r="SK359" s="59"/>
      <c r="SL359" s="59"/>
      <c r="SM359" s="59"/>
      <c r="SN359" s="59"/>
      <c r="SO359" s="59"/>
      <c r="SP359" s="59"/>
      <c r="SQ359" s="59"/>
      <c r="SR359" s="59"/>
      <c r="SS359" s="59"/>
      <c r="ST359" s="59"/>
      <c r="SU359" s="59"/>
      <c r="SV359" s="59"/>
      <c r="SW359" s="59"/>
      <c r="SX359" s="59"/>
      <c r="SY359" s="59"/>
      <c r="SZ359" s="59"/>
      <c r="TA359" s="59"/>
      <c r="TB359" s="59"/>
      <c r="TC359" s="59"/>
      <c r="TD359" s="59"/>
      <c r="TE359" s="59"/>
      <c r="TF359" s="59"/>
      <c r="TG359" s="59"/>
      <c r="TH359" s="59"/>
      <c r="TI359" s="59"/>
      <c r="TJ359" s="59"/>
      <c r="TK359" s="59"/>
      <c r="TL359" s="59"/>
      <c r="TM359" s="59"/>
      <c r="TN359" s="59"/>
      <c r="TO359" s="59"/>
      <c r="TP359" s="59"/>
      <c r="TQ359" s="59"/>
      <c r="TR359" s="59"/>
      <c r="TS359" s="59"/>
      <c r="TT359" s="59"/>
      <c r="TU359" s="59"/>
      <c r="TV359" s="59"/>
      <c r="TW359" s="59"/>
      <c r="TX359" s="59"/>
      <c r="TY359" s="59"/>
      <c r="TZ359" s="59"/>
      <c r="UA359" s="59"/>
      <c r="UB359" s="59"/>
      <c r="UC359" s="59"/>
      <c r="UD359" s="59"/>
      <c r="UE359" s="59"/>
      <c r="UF359" s="59"/>
      <c r="UG359" s="59"/>
      <c r="UH359" s="59"/>
      <c r="UI359" s="59"/>
      <c r="UJ359" s="59"/>
      <c r="UK359" s="59"/>
      <c r="UL359" s="59"/>
      <c r="UM359" s="59"/>
      <c r="UN359" s="59"/>
      <c r="UO359" s="59"/>
      <c r="UP359" s="59"/>
      <c r="UQ359" s="59"/>
      <c r="UR359" s="59"/>
      <c r="US359" s="59"/>
      <c r="UT359" s="59"/>
      <c r="UU359" s="59"/>
      <c r="UV359" s="59"/>
      <c r="UW359" s="59"/>
      <c r="UX359" s="59"/>
      <c r="UY359" s="59"/>
      <c r="UZ359" s="59"/>
      <c r="VA359" s="59"/>
      <c r="VB359" s="59"/>
      <c r="VC359" s="59"/>
      <c r="VD359" s="59"/>
      <c r="VE359" s="59"/>
      <c r="VF359" s="59"/>
      <c r="VG359" s="59"/>
      <c r="VH359" s="59"/>
      <c r="VI359" s="59"/>
      <c r="VJ359" s="59"/>
      <c r="VK359" s="59"/>
      <c r="VL359" s="59"/>
      <c r="VM359" s="59"/>
      <c r="VN359" s="59"/>
      <c r="VO359" s="59"/>
      <c r="VP359" s="59"/>
      <c r="VQ359" s="59"/>
      <c r="VR359" s="59"/>
      <c r="VS359" s="59"/>
      <c r="VT359" s="59"/>
      <c r="VU359" s="59"/>
      <c r="VV359" s="59"/>
      <c r="VW359" s="59"/>
      <c r="VX359" s="59"/>
      <c r="VY359" s="59"/>
      <c r="VZ359" s="59"/>
      <c r="WA359" s="59"/>
      <c r="WB359" s="59"/>
      <c r="WC359" s="59"/>
      <c r="WD359" s="59"/>
      <c r="WE359" s="59"/>
      <c r="WF359" s="59"/>
      <c r="WG359" s="59"/>
      <c r="WH359" s="59"/>
      <c r="WI359" s="59"/>
      <c r="WJ359" s="59"/>
      <c r="WK359" s="59"/>
      <c r="WL359" s="59"/>
      <c r="WM359" s="59"/>
      <c r="WN359" s="59"/>
      <c r="WO359" s="59"/>
      <c r="WP359" s="59"/>
      <c r="WQ359" s="59"/>
      <c r="WR359" s="59"/>
      <c r="WS359" s="59"/>
      <c r="WT359" s="59"/>
      <c r="WU359" s="59"/>
      <c r="WV359" s="59"/>
      <c r="WW359" s="59"/>
      <c r="WX359" s="59"/>
      <c r="WY359" s="59"/>
      <c r="WZ359" s="59"/>
      <c r="XA359" s="59"/>
      <c r="XB359" s="59"/>
      <c r="XC359" s="59"/>
      <c r="XD359" s="59"/>
      <c r="XE359" s="59"/>
      <c r="XF359" s="59"/>
      <c r="XG359" s="59"/>
      <c r="XH359" s="59"/>
      <c r="XI359" s="59"/>
      <c r="XJ359" s="59"/>
      <c r="XK359" s="59"/>
      <c r="XL359" s="59"/>
      <c r="XM359" s="59"/>
      <c r="XN359" s="59"/>
      <c r="XO359" s="59"/>
      <c r="XP359" s="59"/>
      <c r="XQ359" s="59"/>
      <c r="XR359" s="59"/>
      <c r="XS359" s="59"/>
      <c r="XT359" s="59"/>
      <c r="XU359" s="59"/>
      <c r="XV359" s="59"/>
      <c r="XW359" s="59"/>
      <c r="XX359" s="59"/>
      <c r="XY359" s="59"/>
      <c r="XZ359" s="59"/>
      <c r="YA359" s="59"/>
      <c r="YB359" s="59"/>
      <c r="YC359" s="59"/>
      <c r="YD359" s="59"/>
      <c r="YE359" s="59"/>
      <c r="YF359" s="59"/>
      <c r="YG359" s="59"/>
      <c r="YH359" s="59"/>
      <c r="YI359" s="59"/>
      <c r="YJ359" s="59"/>
      <c r="YK359" s="59"/>
      <c r="YL359" s="59"/>
      <c r="YM359" s="59"/>
      <c r="YN359" s="59"/>
      <c r="YO359" s="59"/>
      <c r="YP359" s="59"/>
      <c r="YQ359" s="59"/>
      <c r="YR359" s="59"/>
      <c r="YS359" s="59"/>
      <c r="YT359" s="59"/>
      <c r="YU359" s="59"/>
      <c r="YV359" s="59"/>
      <c r="YW359" s="59"/>
      <c r="YX359" s="59"/>
      <c r="YY359" s="59"/>
      <c r="YZ359" s="59"/>
      <c r="ZA359" s="59"/>
      <c r="ZB359" s="59"/>
      <c r="ZC359" s="59"/>
      <c r="ZD359" s="59"/>
      <c r="ZE359" s="59"/>
      <c r="ZF359" s="59"/>
      <c r="ZG359" s="59"/>
      <c r="ZH359" s="59"/>
      <c r="ZI359" s="59"/>
      <c r="ZJ359" s="59"/>
      <c r="ZK359" s="59"/>
      <c r="ZL359" s="59"/>
      <c r="ZM359" s="59"/>
      <c r="ZN359" s="59"/>
      <c r="ZO359" s="59"/>
      <c r="ZP359" s="59"/>
      <c r="ZQ359" s="59"/>
      <c r="ZR359" s="59"/>
      <c r="ZS359" s="59"/>
      <c r="ZT359" s="59"/>
      <c r="ZU359" s="59"/>
      <c r="ZV359" s="59"/>
      <c r="ZW359" s="59"/>
      <c r="ZX359" s="59"/>
      <c r="ZY359" s="59"/>
      <c r="ZZ359" s="59"/>
      <c r="AAA359" s="59"/>
      <c r="AAB359" s="59"/>
      <c r="AAC359" s="59"/>
      <c r="AAD359" s="59"/>
      <c r="AAE359" s="59"/>
      <c r="AAF359" s="59"/>
      <c r="AAG359" s="59"/>
      <c r="AAH359" s="59"/>
      <c r="AAI359" s="59"/>
      <c r="AAJ359" s="59"/>
      <c r="AAK359" s="59"/>
      <c r="AAL359" s="59"/>
      <c r="AAM359" s="59"/>
      <c r="AAN359" s="59"/>
      <c r="AAO359" s="59"/>
      <c r="AAP359" s="59"/>
      <c r="AAQ359" s="59"/>
      <c r="AAR359" s="59"/>
      <c r="AAS359" s="59"/>
      <c r="AAT359" s="59"/>
      <c r="AAU359" s="59"/>
      <c r="AAV359" s="59"/>
      <c r="AAW359" s="59"/>
      <c r="AAX359" s="59"/>
      <c r="AAY359" s="59"/>
      <c r="AAZ359" s="59"/>
      <c r="ABA359" s="59"/>
      <c r="ABB359" s="59"/>
      <c r="ABC359" s="59"/>
      <c r="ABD359" s="59"/>
      <c r="ABE359" s="59"/>
      <c r="ABF359" s="59"/>
      <c r="ABG359" s="59"/>
      <c r="ABH359" s="59"/>
      <c r="ABI359" s="59"/>
      <c r="ABJ359" s="59"/>
      <c r="ABK359" s="59"/>
      <c r="ABL359" s="59"/>
      <c r="ABM359" s="59"/>
      <c r="ABN359" s="59"/>
      <c r="ABO359" s="59"/>
      <c r="ABP359" s="59"/>
      <c r="ABQ359" s="59"/>
      <c r="ABR359" s="59"/>
      <c r="ABS359" s="59"/>
      <c r="ABT359" s="59"/>
      <c r="ABU359" s="59"/>
      <c r="ABV359" s="59"/>
      <c r="ABW359" s="59"/>
      <c r="ABX359" s="59"/>
      <c r="ABY359" s="59"/>
      <c r="ABZ359" s="59"/>
      <c r="ACA359" s="59"/>
      <c r="ACB359" s="59"/>
      <c r="ACC359" s="59"/>
      <c r="ACD359" s="59"/>
      <c r="ACE359" s="59"/>
      <c r="ACF359" s="59"/>
      <c r="ACG359" s="59"/>
      <c r="ACH359" s="59"/>
      <c r="ACI359" s="59"/>
      <c r="ACJ359" s="59"/>
      <c r="ACK359" s="59"/>
      <c r="ACL359" s="59"/>
      <c r="ACM359" s="59"/>
      <c r="ACN359" s="59"/>
      <c r="ACO359" s="59"/>
      <c r="ACP359" s="59"/>
      <c r="ACQ359" s="59"/>
      <c r="ACR359" s="59"/>
      <c r="ACS359" s="59"/>
      <c r="ACT359" s="59"/>
      <c r="ACU359" s="59"/>
      <c r="ACV359" s="59"/>
      <c r="ACW359" s="59"/>
      <c r="ACX359" s="59"/>
      <c r="ACY359" s="59"/>
      <c r="ACZ359" s="59"/>
      <c r="ADA359" s="59"/>
      <c r="ADB359" s="59"/>
      <c r="ADC359" s="59"/>
      <c r="ADD359" s="59"/>
      <c r="ADE359" s="59"/>
      <c r="ADF359" s="59"/>
      <c r="ADG359" s="59"/>
      <c r="ADH359" s="59"/>
      <c r="ADI359" s="59"/>
      <c r="ADJ359" s="59"/>
      <c r="ADK359" s="59"/>
      <c r="ADL359" s="59"/>
      <c r="ADM359" s="59"/>
      <c r="ADN359" s="59"/>
      <c r="ADO359" s="59"/>
      <c r="ADP359" s="59"/>
      <c r="ADQ359" s="59"/>
      <c r="ADR359" s="59"/>
      <c r="ADS359" s="59"/>
      <c r="ADT359" s="59"/>
      <c r="ADU359" s="59"/>
      <c r="ADV359" s="59"/>
      <c r="ADW359" s="59"/>
      <c r="ADX359" s="59"/>
      <c r="ADY359" s="59"/>
      <c r="ADZ359" s="59"/>
      <c r="AEA359" s="59"/>
      <c r="AEB359" s="59"/>
      <c r="AEC359" s="59"/>
      <c r="AED359" s="59"/>
      <c r="AEE359" s="59"/>
      <c r="AEF359" s="59"/>
      <c r="AEG359" s="59"/>
      <c r="AEH359" s="59"/>
      <c r="AEI359" s="59"/>
      <c r="AEJ359" s="59"/>
      <c r="AEK359" s="59"/>
      <c r="AEL359" s="59"/>
      <c r="AEM359" s="59"/>
      <c r="AEN359" s="59"/>
      <c r="AEO359" s="59"/>
      <c r="AEP359" s="59"/>
      <c r="AEQ359" s="59"/>
      <c r="AER359" s="59"/>
      <c r="AES359" s="59"/>
      <c r="AET359" s="59"/>
      <c r="AEU359" s="59"/>
      <c r="AEV359" s="59"/>
      <c r="AEW359" s="59"/>
      <c r="AEX359" s="59"/>
      <c r="AEY359" s="59"/>
      <c r="AEZ359" s="59"/>
      <c r="AFA359" s="59"/>
      <c r="AFB359" s="59"/>
      <c r="AFC359" s="59"/>
      <c r="AFD359" s="59"/>
      <c r="AFE359" s="59"/>
      <c r="AFF359" s="59"/>
      <c r="AFG359" s="59"/>
      <c r="AFH359" s="59"/>
      <c r="AFI359" s="59"/>
      <c r="AFJ359" s="59"/>
      <c r="AFK359" s="59"/>
      <c r="AFL359" s="59"/>
      <c r="AFM359" s="59"/>
      <c r="AFN359" s="59"/>
      <c r="AFO359" s="59"/>
      <c r="AFP359" s="59"/>
      <c r="AFQ359" s="59"/>
      <c r="AFR359" s="59"/>
      <c r="AFS359" s="59"/>
      <c r="AFT359" s="59"/>
      <c r="AFU359" s="59"/>
      <c r="AFV359" s="59"/>
      <c r="AFW359" s="59"/>
      <c r="AFX359" s="59"/>
      <c r="AFY359" s="59"/>
      <c r="AFZ359" s="59"/>
      <c r="AGA359" s="59"/>
      <c r="AGB359" s="59"/>
      <c r="AGC359" s="59"/>
      <c r="AGD359" s="59"/>
      <c r="AGE359" s="59"/>
      <c r="AGF359" s="59"/>
      <c r="AGG359" s="59"/>
      <c r="AGH359" s="59"/>
      <c r="AGI359" s="59"/>
      <c r="AGJ359" s="59"/>
      <c r="AGK359" s="59"/>
      <c r="AGL359" s="59"/>
      <c r="AGM359" s="59"/>
      <c r="AGN359" s="59"/>
      <c r="AGO359" s="59"/>
      <c r="AGP359" s="59"/>
      <c r="AGQ359" s="59"/>
      <c r="AGR359" s="59"/>
      <c r="AGS359" s="59"/>
      <c r="AGT359" s="59"/>
      <c r="AGU359" s="59"/>
      <c r="AGV359" s="59"/>
      <c r="AGW359" s="59"/>
      <c r="AGX359" s="59"/>
      <c r="AGY359" s="59"/>
      <c r="AGZ359" s="59"/>
      <c r="AHA359" s="59"/>
      <c r="AHB359" s="59"/>
      <c r="AHC359" s="59"/>
      <c r="AHD359" s="59"/>
      <c r="AHE359" s="59"/>
      <c r="AHF359" s="59"/>
      <c r="AHG359" s="59"/>
      <c r="AHH359" s="59"/>
      <c r="AHI359" s="59"/>
      <c r="AHJ359" s="59"/>
      <c r="AHK359" s="59"/>
      <c r="AHL359" s="59"/>
      <c r="AHM359" s="59"/>
      <c r="AHN359" s="59"/>
      <c r="AHO359" s="59"/>
      <c r="AHP359" s="59"/>
      <c r="AHQ359" s="59"/>
      <c r="AHR359" s="59"/>
      <c r="AHS359" s="59"/>
      <c r="AHT359" s="59"/>
      <c r="AHU359" s="59"/>
      <c r="AHV359" s="59"/>
      <c r="AHW359" s="59"/>
      <c r="AHX359" s="59"/>
      <c r="AHY359" s="59"/>
      <c r="AHZ359" s="59"/>
      <c r="AIA359" s="59"/>
      <c r="AIB359" s="59"/>
      <c r="AIC359" s="59"/>
      <c r="AID359" s="59"/>
      <c r="AIE359" s="59"/>
      <c r="AIF359" s="59"/>
      <c r="AIG359" s="59"/>
      <c r="AIH359" s="59"/>
      <c r="AII359" s="59"/>
      <c r="AIJ359" s="59"/>
      <c r="AIK359" s="59"/>
      <c r="AIL359" s="59"/>
      <c r="AIM359" s="59"/>
      <c r="AIN359" s="59"/>
      <c r="AIO359" s="59"/>
      <c r="AIP359" s="59"/>
      <c r="AIQ359" s="59"/>
      <c r="AIR359" s="59"/>
      <c r="AIS359" s="59"/>
      <c r="AIT359" s="59"/>
      <c r="AIU359" s="59"/>
      <c r="AIV359" s="59"/>
      <c r="AIW359" s="59"/>
      <c r="AIX359" s="59"/>
      <c r="AIY359" s="59"/>
      <c r="AIZ359" s="59"/>
      <c r="AJA359" s="59"/>
      <c r="AJB359" s="59"/>
      <c r="AJC359" s="59"/>
      <c r="AJD359" s="59"/>
      <c r="AJE359" s="59"/>
      <c r="AJF359" s="59"/>
      <c r="AJG359" s="59"/>
      <c r="AJH359" s="59"/>
      <c r="AJI359" s="59"/>
      <c r="AJJ359" s="59"/>
      <c r="AJK359" s="59"/>
      <c r="AJL359" s="59"/>
      <c r="AJM359" s="59"/>
      <c r="AJN359" s="59"/>
      <c r="AJO359" s="59"/>
      <c r="AJP359" s="59"/>
      <c r="AJQ359" s="59"/>
      <c r="AJR359" s="59"/>
      <c r="AJS359" s="59"/>
      <c r="AJT359" s="59"/>
      <c r="AJU359" s="59"/>
      <c r="AJV359" s="59"/>
      <c r="AJW359" s="59"/>
      <c r="AJX359" s="59"/>
      <c r="AJY359" s="59"/>
      <c r="AJZ359" s="59"/>
      <c r="AKA359" s="59"/>
      <c r="AKB359" s="59"/>
      <c r="AKC359" s="59"/>
      <c r="AKD359" s="59"/>
      <c r="AKE359" s="59"/>
      <c r="AKF359" s="59"/>
      <c r="AKG359" s="59"/>
      <c r="AKH359" s="59"/>
      <c r="AKI359" s="59"/>
      <c r="AKJ359" s="59"/>
      <c r="AKK359" s="59"/>
      <c r="AKL359" s="59"/>
      <c r="AKM359" s="59"/>
      <c r="AKN359" s="59"/>
      <c r="AKO359" s="59"/>
      <c r="AKP359" s="59"/>
      <c r="AKQ359" s="59"/>
      <c r="AKR359" s="59"/>
      <c r="AKS359" s="59"/>
      <c r="AKT359" s="59"/>
      <c r="AKU359" s="59"/>
      <c r="AKV359" s="59"/>
      <c r="AKW359" s="59"/>
      <c r="AKX359" s="59"/>
      <c r="AKY359" s="59"/>
      <c r="AKZ359" s="59"/>
      <c r="ALA359" s="59"/>
      <c r="ALB359" s="59"/>
      <c r="ALC359" s="59"/>
      <c r="ALD359" s="59"/>
      <c r="ALE359" s="59"/>
      <c r="ALF359" s="59"/>
      <c r="ALG359" s="59"/>
      <c r="ALH359" s="59"/>
      <c r="ALI359" s="59"/>
      <c r="ALJ359" s="59"/>
      <c r="ALK359" s="59"/>
      <c r="ALL359" s="59"/>
      <c r="ALM359" s="59"/>
      <c r="ALN359" s="59"/>
      <c r="ALO359" s="59"/>
      <c r="ALP359" s="59"/>
      <c r="ALQ359" s="59"/>
      <c r="ALR359" s="59"/>
      <c r="ALS359" s="59"/>
      <c r="ALT359" s="59"/>
      <c r="ALU359" s="59"/>
      <c r="ALV359" s="59"/>
      <c r="ALW359" s="59"/>
      <c r="ALX359" s="59"/>
      <c r="ALY359" s="59"/>
      <c r="ALZ359" s="59"/>
      <c r="AMA359" s="59"/>
      <c r="AMB359" s="59"/>
      <c r="AMC359" s="59"/>
      <c r="AMD359" s="59"/>
      <c r="AME359" s="59"/>
      <c r="AMF359" s="59"/>
      <c r="AMG359" s="59"/>
      <c r="AMH359" s="59"/>
      <c r="AMI359" s="59"/>
      <c r="AMJ359" s="59"/>
      <c r="AMK359" s="59"/>
      <c r="AML359" s="59"/>
      <c r="AMM359" s="59"/>
      <c r="AMN359" s="59"/>
      <c r="AMO359" s="59"/>
      <c r="AMP359" s="59"/>
      <c r="AMQ359" s="59"/>
      <c r="AMR359" s="59"/>
      <c r="AMS359" s="59"/>
      <c r="AMT359" s="59"/>
      <c r="AMU359" s="59"/>
      <c r="AMV359" s="59"/>
      <c r="AMW359" s="59"/>
      <c r="AMX359" s="59"/>
      <c r="AMY359" s="59"/>
      <c r="AMZ359" s="59"/>
      <c r="ANA359" s="59"/>
      <c r="ANB359" s="59"/>
      <c r="ANC359" s="59"/>
      <c r="AND359" s="59"/>
      <c r="ANE359" s="59"/>
      <c r="ANF359" s="59"/>
      <c r="ANG359" s="59"/>
      <c r="ANH359" s="59"/>
      <c r="ANI359" s="59"/>
      <c r="ANJ359" s="59"/>
      <c r="ANK359" s="59"/>
      <c r="ANL359" s="59"/>
      <c r="ANM359" s="59"/>
      <c r="ANN359" s="59"/>
      <c r="ANO359" s="59"/>
      <c r="ANP359" s="59"/>
      <c r="ANQ359" s="59"/>
      <c r="ANR359" s="59"/>
      <c r="ANS359" s="59"/>
      <c r="ANT359" s="59"/>
      <c r="ANU359" s="59"/>
      <c r="ANV359" s="59"/>
      <c r="ANW359" s="59"/>
      <c r="ANX359" s="59"/>
      <c r="ANY359" s="59"/>
      <c r="ANZ359" s="59"/>
      <c r="AOA359" s="59"/>
      <c r="AOB359" s="59"/>
      <c r="AOC359" s="59"/>
      <c r="AOD359" s="59"/>
      <c r="AOE359" s="59"/>
      <c r="AOF359" s="59"/>
      <c r="AOG359" s="59"/>
      <c r="AOH359" s="59"/>
      <c r="AOI359" s="59"/>
      <c r="AOJ359" s="59"/>
      <c r="AOK359" s="59"/>
      <c r="AOL359" s="59"/>
      <c r="AOM359" s="59"/>
      <c r="AON359" s="59"/>
      <c r="AOO359" s="59"/>
      <c r="AOP359" s="59"/>
      <c r="AOQ359" s="59"/>
      <c r="AOR359" s="59"/>
      <c r="AOS359" s="59"/>
      <c r="AOT359" s="59"/>
      <c r="AOU359" s="59"/>
      <c r="AOV359" s="59"/>
      <c r="AOW359" s="59"/>
      <c r="AOX359" s="59"/>
      <c r="AOY359" s="59"/>
      <c r="AOZ359" s="59"/>
      <c r="APA359" s="59"/>
      <c r="APB359" s="59"/>
      <c r="APC359" s="59"/>
      <c r="APD359" s="59"/>
      <c r="APE359" s="59"/>
      <c r="APF359" s="59"/>
      <c r="APG359" s="59"/>
      <c r="APH359" s="59"/>
      <c r="API359" s="59"/>
      <c r="APJ359" s="59"/>
      <c r="APK359" s="59"/>
      <c r="APL359" s="59"/>
      <c r="APM359" s="59"/>
      <c r="APN359" s="59"/>
      <c r="APO359" s="59"/>
      <c r="APP359" s="59"/>
      <c r="APQ359" s="59"/>
      <c r="APR359" s="59"/>
      <c r="APS359" s="59"/>
      <c r="APT359" s="59"/>
      <c r="APU359" s="59"/>
      <c r="APV359" s="59"/>
      <c r="APW359" s="59"/>
      <c r="APX359" s="59"/>
      <c r="APY359" s="59"/>
      <c r="APZ359" s="59"/>
      <c r="AQA359" s="59"/>
      <c r="AQB359" s="59"/>
      <c r="AQC359" s="59"/>
      <c r="AQD359" s="59"/>
      <c r="AQE359" s="59"/>
      <c r="AQF359" s="59"/>
      <c r="AQG359" s="59"/>
      <c r="AQH359" s="59"/>
      <c r="AQI359" s="59"/>
      <c r="AQJ359" s="59"/>
      <c r="AQK359" s="59"/>
      <c r="AQL359" s="59"/>
      <c r="AQM359" s="59"/>
      <c r="AQN359" s="59"/>
      <c r="AQO359" s="59"/>
      <c r="AQP359" s="59"/>
      <c r="AQQ359" s="59"/>
      <c r="AQR359" s="59"/>
      <c r="AQS359" s="59"/>
      <c r="AQT359" s="59"/>
      <c r="AQU359" s="59"/>
      <c r="AQV359" s="59"/>
      <c r="AQW359" s="59"/>
      <c r="AQX359" s="59"/>
      <c r="AQY359" s="59"/>
      <c r="AQZ359" s="59"/>
      <c r="ARA359" s="59"/>
      <c r="ARB359" s="59"/>
      <c r="ARC359" s="59"/>
      <c r="ARD359" s="59"/>
      <c r="ARE359" s="59"/>
      <c r="ARF359" s="59"/>
      <c r="ARG359" s="59"/>
      <c r="ARH359" s="59"/>
      <c r="ARI359" s="59"/>
      <c r="ARJ359" s="59"/>
      <c r="ARK359" s="59"/>
      <c r="ARL359" s="59"/>
      <c r="ARM359" s="59"/>
      <c r="ARN359" s="59"/>
      <c r="ARO359" s="59"/>
      <c r="ARP359" s="59"/>
      <c r="ARQ359" s="59"/>
      <c r="ARR359" s="59"/>
      <c r="ARS359" s="59"/>
      <c r="ART359" s="59"/>
      <c r="ARU359" s="59"/>
      <c r="ARV359" s="59"/>
      <c r="ARW359" s="59"/>
      <c r="ARX359" s="59"/>
      <c r="ARY359" s="59"/>
      <c r="ARZ359" s="59"/>
      <c r="ASA359" s="59"/>
      <c r="ASB359" s="59"/>
      <c r="ASC359" s="59"/>
      <c r="ASD359" s="59"/>
      <c r="ASE359" s="59"/>
      <c r="ASF359" s="59"/>
      <c r="ASG359" s="59"/>
      <c r="ASH359" s="59"/>
      <c r="ASI359" s="59"/>
      <c r="ASJ359" s="59"/>
      <c r="ASK359" s="59"/>
      <c r="ASL359" s="59"/>
      <c r="ASM359" s="59"/>
      <c r="ASN359" s="59"/>
      <c r="ASO359" s="59"/>
      <c r="ASP359" s="59"/>
      <c r="ASQ359" s="59"/>
      <c r="ASR359" s="59"/>
      <c r="ASS359" s="59"/>
      <c r="AST359" s="59"/>
      <c r="ASU359" s="59"/>
      <c r="ASV359" s="59"/>
      <c r="ASW359" s="59"/>
      <c r="ASX359" s="59"/>
      <c r="ASY359" s="59"/>
      <c r="ASZ359" s="59"/>
      <c r="ATA359" s="59"/>
      <c r="ATB359" s="59"/>
      <c r="ATC359" s="59"/>
      <c r="ATD359" s="59"/>
      <c r="ATE359" s="59"/>
      <c r="ATF359" s="59"/>
      <c r="ATG359" s="59"/>
      <c r="ATH359" s="59"/>
      <c r="ATI359" s="59"/>
      <c r="ATJ359" s="59"/>
      <c r="ATK359" s="59"/>
      <c r="ATL359" s="59"/>
      <c r="ATM359" s="59"/>
      <c r="ATN359" s="59"/>
      <c r="ATO359" s="59"/>
      <c r="ATP359" s="59"/>
      <c r="ATQ359" s="59"/>
      <c r="ATR359" s="59"/>
      <c r="ATS359" s="59"/>
      <c r="ATT359" s="59"/>
      <c r="ATU359" s="59"/>
      <c r="ATV359" s="59"/>
      <c r="ATW359" s="59"/>
      <c r="ATX359" s="59"/>
      <c r="ATY359" s="59"/>
      <c r="ATZ359" s="59"/>
      <c r="AUA359" s="59"/>
      <c r="AUB359" s="59"/>
      <c r="AUC359" s="59"/>
      <c r="AUD359" s="59"/>
      <c r="AUE359" s="59"/>
      <c r="AUF359" s="59"/>
      <c r="AUG359" s="59"/>
      <c r="AUH359" s="59"/>
      <c r="AUI359" s="59"/>
      <c r="AUJ359" s="59"/>
      <c r="AUK359" s="59"/>
      <c r="AUL359" s="59"/>
      <c r="AUM359" s="59"/>
      <c r="AUN359" s="59"/>
      <c r="AUO359" s="59"/>
      <c r="AUP359" s="59"/>
      <c r="AUQ359" s="59"/>
      <c r="AUR359" s="59"/>
      <c r="AUS359" s="59"/>
      <c r="AUT359" s="59"/>
      <c r="AUU359" s="59"/>
      <c r="AUV359" s="59"/>
      <c r="AUW359" s="59"/>
      <c r="AUX359" s="59"/>
      <c r="AUY359" s="59"/>
      <c r="AUZ359" s="59"/>
      <c r="AVA359" s="59"/>
      <c r="AVB359" s="59"/>
      <c r="AVC359" s="59"/>
      <c r="AVD359" s="59"/>
      <c r="AVE359" s="59"/>
      <c r="AVF359" s="59"/>
      <c r="AVG359" s="59"/>
      <c r="AVH359" s="59"/>
      <c r="AVI359" s="59"/>
      <c r="AVJ359" s="59"/>
      <c r="AVK359" s="59"/>
      <c r="AVL359" s="59"/>
      <c r="AVM359" s="59"/>
      <c r="AVN359" s="59"/>
      <c r="AVO359" s="59"/>
      <c r="AVP359" s="59"/>
      <c r="AVQ359" s="59"/>
      <c r="AVR359" s="59"/>
      <c r="AVS359" s="59"/>
      <c r="AVT359" s="59"/>
      <c r="AVU359" s="59"/>
      <c r="AVV359" s="59"/>
      <c r="AVW359" s="59"/>
      <c r="AVX359" s="59"/>
      <c r="AVY359" s="59"/>
      <c r="AVZ359" s="59"/>
      <c r="AWA359" s="59"/>
      <c r="AWB359" s="59"/>
      <c r="AWC359" s="59"/>
      <c r="AWD359" s="59"/>
      <c r="AWE359" s="59"/>
      <c r="AWF359" s="59"/>
      <c r="AWG359" s="59"/>
      <c r="AWH359" s="59"/>
      <c r="AWI359" s="59"/>
      <c r="AWJ359" s="59"/>
      <c r="AWK359" s="59"/>
      <c r="AWL359" s="59"/>
      <c r="AWM359" s="59"/>
      <c r="AWN359" s="59"/>
      <c r="AWO359" s="59"/>
      <c r="AWP359" s="59"/>
      <c r="AWQ359" s="59"/>
      <c r="AWR359" s="59"/>
      <c r="AWS359" s="59"/>
      <c r="AWT359" s="59"/>
      <c r="AWU359" s="59"/>
      <c r="AWV359" s="59"/>
      <c r="AWW359" s="59"/>
      <c r="AWX359" s="59"/>
      <c r="AWY359" s="59"/>
      <c r="AWZ359" s="59"/>
      <c r="AXA359" s="59"/>
      <c r="AXB359" s="59"/>
      <c r="AXC359" s="59"/>
      <c r="AXD359" s="59"/>
      <c r="AXE359" s="59"/>
      <c r="AXF359" s="59"/>
      <c r="AXG359" s="59"/>
      <c r="AXH359" s="59"/>
      <c r="AXI359" s="59"/>
      <c r="AXJ359" s="59"/>
      <c r="AXK359" s="59"/>
      <c r="AXL359" s="59"/>
      <c r="AXM359" s="59"/>
      <c r="AXN359" s="59"/>
      <c r="AXO359" s="59"/>
      <c r="AXP359" s="59"/>
      <c r="AXQ359" s="59"/>
      <c r="AXR359" s="59"/>
      <c r="AXS359" s="59"/>
      <c r="AXT359" s="59"/>
      <c r="AXU359" s="59"/>
      <c r="AXV359" s="59"/>
      <c r="AXW359" s="59"/>
      <c r="AXX359" s="59"/>
      <c r="AXY359" s="59"/>
      <c r="AXZ359" s="59"/>
      <c r="AYA359" s="59"/>
      <c r="AYB359" s="59"/>
      <c r="AYC359" s="59"/>
      <c r="AYD359" s="59"/>
      <c r="AYE359" s="59"/>
      <c r="AYF359" s="59"/>
      <c r="AYG359" s="59"/>
      <c r="AYH359" s="59"/>
      <c r="AYI359" s="59"/>
      <c r="AYJ359" s="59"/>
      <c r="AYK359" s="59"/>
      <c r="AYL359" s="59"/>
      <c r="AYM359" s="59"/>
      <c r="AYN359" s="59"/>
      <c r="AYO359" s="59"/>
      <c r="AYP359" s="59"/>
      <c r="AYQ359" s="59"/>
      <c r="AYR359" s="59"/>
      <c r="AYS359" s="59"/>
      <c r="AYT359" s="59"/>
      <c r="AYU359" s="59"/>
      <c r="AYV359" s="59"/>
      <c r="AYW359" s="59"/>
      <c r="AYX359" s="59"/>
      <c r="AYY359" s="59"/>
      <c r="AYZ359" s="59"/>
      <c r="AZA359" s="59"/>
      <c r="AZB359" s="59"/>
      <c r="AZC359" s="59"/>
      <c r="AZD359" s="59"/>
      <c r="AZE359" s="59"/>
      <c r="AZF359" s="59"/>
      <c r="AZG359" s="59"/>
      <c r="AZH359" s="59"/>
      <c r="AZI359" s="59"/>
      <c r="AZJ359" s="59"/>
      <c r="AZK359" s="59"/>
      <c r="AZL359" s="59"/>
      <c r="AZM359" s="59"/>
      <c r="AZN359" s="59"/>
      <c r="AZO359" s="59"/>
      <c r="AZP359" s="59"/>
      <c r="AZQ359" s="59"/>
      <c r="AZR359" s="59"/>
      <c r="AZS359" s="59"/>
      <c r="AZT359" s="59"/>
      <c r="AZU359" s="59"/>
      <c r="AZV359" s="59"/>
      <c r="AZW359" s="59"/>
      <c r="AZX359" s="59"/>
      <c r="AZY359" s="59"/>
      <c r="AZZ359" s="59"/>
      <c r="BAA359" s="59"/>
      <c r="BAB359" s="59"/>
      <c r="BAC359" s="59"/>
      <c r="BAD359" s="59"/>
      <c r="BAE359" s="59"/>
      <c r="BAF359" s="59"/>
      <c r="BAG359" s="59"/>
      <c r="BAH359" s="59"/>
      <c r="BAI359" s="59"/>
      <c r="BAJ359" s="59"/>
      <c r="BAK359" s="59"/>
      <c r="BAL359" s="59"/>
      <c r="BAM359" s="59"/>
      <c r="BAN359" s="59"/>
      <c r="BAO359" s="59"/>
      <c r="BAP359" s="59"/>
      <c r="BAQ359" s="59"/>
      <c r="BAR359" s="59"/>
      <c r="BAS359" s="59"/>
      <c r="BAT359" s="59"/>
      <c r="BAU359" s="59"/>
      <c r="BAV359" s="59"/>
      <c r="BAW359" s="59"/>
      <c r="BAX359" s="59"/>
      <c r="BAY359" s="59"/>
      <c r="BAZ359" s="59"/>
      <c r="BBA359" s="59"/>
      <c r="BBB359" s="59"/>
      <c r="BBC359" s="59"/>
      <c r="BBD359" s="59"/>
      <c r="BBE359" s="59"/>
      <c r="BBF359" s="59"/>
      <c r="BBG359" s="59"/>
      <c r="BBH359" s="59"/>
      <c r="BBI359" s="59"/>
      <c r="BBJ359" s="59"/>
      <c r="BBK359" s="59"/>
      <c r="BBL359" s="59"/>
      <c r="BBM359" s="59"/>
      <c r="BBN359" s="59"/>
      <c r="BBO359" s="59"/>
      <c r="BBP359" s="59"/>
      <c r="BBQ359" s="59"/>
      <c r="BBR359" s="59"/>
      <c r="BBS359" s="59"/>
      <c r="BBT359" s="59"/>
      <c r="BBU359" s="59"/>
      <c r="BBV359" s="59"/>
      <c r="BBW359" s="59"/>
      <c r="BBX359" s="59"/>
      <c r="BBY359" s="59"/>
      <c r="BBZ359" s="59"/>
      <c r="BCA359" s="59"/>
      <c r="BCB359" s="59"/>
      <c r="BCC359" s="59"/>
      <c r="BCD359" s="59"/>
      <c r="BCE359" s="59"/>
      <c r="BCF359" s="59"/>
      <c r="BCG359" s="59"/>
      <c r="BCH359" s="59"/>
      <c r="BCI359" s="59"/>
      <c r="BCJ359" s="59"/>
      <c r="BCK359" s="59"/>
      <c r="BCL359" s="59"/>
      <c r="BCM359" s="59"/>
      <c r="BCN359" s="59"/>
      <c r="BCO359" s="59"/>
      <c r="BCP359" s="59"/>
      <c r="BCQ359" s="59"/>
      <c r="BCR359" s="59"/>
      <c r="BCS359" s="59"/>
      <c r="BCT359" s="59"/>
      <c r="BCU359" s="59"/>
      <c r="BCV359" s="59"/>
      <c r="BCW359" s="59"/>
      <c r="BCX359" s="59"/>
      <c r="BCY359" s="59"/>
      <c r="BCZ359" s="59"/>
      <c r="BDA359" s="59"/>
      <c r="BDB359" s="59"/>
      <c r="BDC359" s="59"/>
      <c r="BDD359" s="59"/>
      <c r="BDE359" s="59"/>
      <c r="BDF359" s="59"/>
      <c r="BDG359" s="59"/>
      <c r="BDH359" s="59"/>
      <c r="BDI359" s="59"/>
      <c r="BDJ359" s="59"/>
      <c r="BDK359" s="59"/>
      <c r="BDL359" s="59"/>
      <c r="BDM359" s="59"/>
      <c r="BDN359" s="59"/>
      <c r="BDO359" s="59"/>
      <c r="BDP359" s="59"/>
      <c r="BDQ359" s="59"/>
      <c r="BDR359" s="59"/>
      <c r="BDS359" s="59"/>
      <c r="BDT359" s="59"/>
      <c r="BDU359" s="59"/>
      <c r="BDV359" s="59"/>
      <c r="BDW359" s="59"/>
      <c r="BDX359" s="59"/>
      <c r="BDY359" s="59"/>
      <c r="BDZ359" s="59"/>
      <c r="BEA359" s="59"/>
      <c r="BEB359" s="59"/>
      <c r="BEC359" s="59"/>
      <c r="BED359" s="59"/>
      <c r="BEE359" s="59"/>
      <c r="BEF359" s="59"/>
      <c r="BEG359" s="59"/>
      <c r="BEH359" s="59"/>
      <c r="BEI359" s="59"/>
      <c r="BEJ359" s="59"/>
      <c r="BEK359" s="59"/>
      <c r="BEL359" s="59"/>
      <c r="BEM359" s="59"/>
      <c r="BEN359" s="59"/>
      <c r="BEO359" s="59"/>
      <c r="BEP359" s="59"/>
      <c r="BEQ359" s="59"/>
      <c r="BER359" s="59"/>
      <c r="BES359" s="59"/>
      <c r="BET359" s="59"/>
      <c r="BEU359" s="59"/>
      <c r="BEV359" s="59"/>
      <c r="BEW359" s="59"/>
      <c r="BEX359" s="59"/>
      <c r="BEY359" s="59"/>
      <c r="BEZ359" s="59"/>
      <c r="BFA359" s="59"/>
      <c r="BFB359" s="59"/>
      <c r="BFC359" s="59"/>
      <c r="BFD359" s="59"/>
      <c r="BFE359" s="59"/>
      <c r="BFF359" s="59"/>
      <c r="BFG359" s="59"/>
      <c r="BFH359" s="59"/>
      <c r="BFI359" s="59"/>
      <c r="BFJ359" s="59"/>
      <c r="BFK359" s="59"/>
      <c r="BFL359" s="59"/>
      <c r="BFM359" s="59"/>
      <c r="BFN359" s="59"/>
      <c r="BFO359" s="59"/>
      <c r="BFP359" s="59"/>
      <c r="BFQ359" s="59"/>
      <c r="BFR359" s="59"/>
      <c r="BFS359" s="59"/>
      <c r="BFT359" s="59"/>
      <c r="BFU359" s="59"/>
      <c r="BFV359" s="59"/>
      <c r="BFW359" s="59"/>
      <c r="BFX359" s="59"/>
      <c r="BFY359" s="59"/>
      <c r="BFZ359" s="59"/>
      <c r="BGA359" s="59"/>
      <c r="BGB359" s="59"/>
      <c r="BGC359" s="59"/>
      <c r="BGD359" s="59"/>
      <c r="BGE359" s="59"/>
      <c r="BGF359" s="59"/>
      <c r="BGG359" s="59"/>
      <c r="BGH359" s="59"/>
      <c r="BGI359" s="59"/>
      <c r="BGJ359" s="59"/>
      <c r="BGK359" s="59"/>
      <c r="BGL359" s="59"/>
      <c r="BGM359" s="59"/>
      <c r="BGN359" s="59"/>
      <c r="BGO359" s="59"/>
      <c r="BGP359" s="59"/>
      <c r="BGQ359" s="59"/>
      <c r="BGR359" s="59"/>
      <c r="BGS359" s="59"/>
      <c r="BGT359" s="59"/>
      <c r="BGU359" s="59"/>
      <c r="BGV359" s="59"/>
      <c r="BGW359" s="59"/>
      <c r="BGX359" s="59"/>
      <c r="BGY359" s="59"/>
      <c r="BGZ359" s="59"/>
      <c r="BHA359" s="59"/>
      <c r="BHB359" s="59"/>
      <c r="BHC359" s="59"/>
      <c r="BHD359" s="59"/>
      <c r="BHE359" s="59"/>
      <c r="BHF359" s="59"/>
      <c r="BHG359" s="59"/>
      <c r="BHH359" s="59"/>
      <c r="BHI359" s="59"/>
      <c r="BHJ359" s="59"/>
      <c r="BHK359" s="59"/>
      <c r="BHL359" s="59"/>
      <c r="BHM359" s="59"/>
      <c r="BHN359" s="59"/>
      <c r="BHO359" s="59"/>
      <c r="BHP359" s="59"/>
      <c r="BHQ359" s="59"/>
      <c r="BHR359" s="59"/>
      <c r="BHS359" s="59"/>
      <c r="BHT359" s="59"/>
      <c r="BHU359" s="59"/>
      <c r="BHV359" s="59"/>
      <c r="BHW359" s="59"/>
      <c r="BHX359" s="59"/>
      <c r="BHY359" s="59"/>
      <c r="BHZ359" s="59"/>
      <c r="BIA359" s="59"/>
      <c r="BIB359" s="59"/>
      <c r="BIC359" s="59"/>
      <c r="BID359" s="59"/>
      <c r="BIE359" s="59"/>
      <c r="BIF359" s="59"/>
      <c r="BIG359" s="59"/>
      <c r="BIH359" s="59"/>
      <c r="BII359" s="59"/>
      <c r="BIJ359" s="59"/>
      <c r="BIK359" s="59"/>
      <c r="BIL359" s="59"/>
      <c r="BIM359" s="59"/>
      <c r="BIN359" s="59"/>
      <c r="BIO359" s="59"/>
      <c r="BIP359" s="59"/>
      <c r="BIQ359" s="59"/>
      <c r="BIR359" s="59"/>
      <c r="BIS359" s="59"/>
      <c r="BIT359" s="59"/>
      <c r="BIU359" s="59"/>
      <c r="BIV359" s="59"/>
      <c r="BIW359" s="59"/>
      <c r="BIX359" s="59"/>
      <c r="BIY359" s="59"/>
      <c r="BIZ359" s="59"/>
      <c r="BJA359" s="59"/>
      <c r="BJB359" s="59"/>
      <c r="BJC359" s="59"/>
      <c r="BJD359" s="59"/>
      <c r="BJE359" s="59"/>
      <c r="BJF359" s="59"/>
      <c r="BJG359" s="59"/>
      <c r="BJH359" s="59"/>
      <c r="BJI359" s="59"/>
      <c r="BJJ359" s="59"/>
      <c r="BJK359" s="59"/>
      <c r="BJL359" s="59"/>
      <c r="BJM359" s="59"/>
      <c r="BJN359" s="59"/>
      <c r="BJO359" s="59"/>
      <c r="BJP359" s="59"/>
      <c r="BJQ359" s="59"/>
      <c r="BJR359" s="59"/>
      <c r="BJS359" s="59"/>
      <c r="BJT359" s="59"/>
      <c r="BJU359" s="59"/>
      <c r="BJV359" s="59"/>
      <c r="BJW359" s="59"/>
      <c r="BJX359" s="59"/>
      <c r="BJY359" s="59"/>
      <c r="BJZ359" s="59"/>
      <c r="BKA359" s="59"/>
      <c r="BKB359" s="59"/>
      <c r="BKC359" s="59"/>
      <c r="BKD359" s="59"/>
      <c r="BKE359" s="59"/>
      <c r="BKF359" s="59"/>
      <c r="BKG359" s="59"/>
      <c r="BKH359" s="59"/>
      <c r="BKI359" s="59"/>
      <c r="BKJ359" s="59"/>
      <c r="BKK359" s="59"/>
      <c r="BKL359" s="59"/>
      <c r="BKM359" s="59"/>
      <c r="BKN359" s="59"/>
      <c r="BKO359" s="59"/>
      <c r="BKP359" s="59"/>
      <c r="BKQ359" s="59"/>
      <c r="BKR359" s="59"/>
      <c r="BKS359" s="59"/>
      <c r="BKT359" s="59"/>
      <c r="BKU359" s="59"/>
      <c r="BKV359" s="59"/>
      <c r="BKW359" s="59"/>
      <c r="BKX359" s="59"/>
      <c r="BKY359" s="59"/>
      <c r="BKZ359" s="59"/>
      <c r="BLA359" s="59"/>
      <c r="BLB359" s="59"/>
      <c r="BLC359" s="59"/>
      <c r="BLD359" s="59"/>
      <c r="BLE359" s="59"/>
      <c r="BLF359" s="59"/>
      <c r="BLG359" s="59"/>
      <c r="BLH359" s="59"/>
      <c r="BLI359" s="59"/>
      <c r="BLJ359" s="59"/>
      <c r="BLK359" s="59"/>
      <c r="BLL359" s="59"/>
      <c r="BLM359" s="59"/>
      <c r="BLN359" s="59"/>
      <c r="BLO359" s="59"/>
      <c r="BLP359" s="59"/>
      <c r="BLQ359" s="59"/>
      <c r="BLR359" s="59"/>
      <c r="BLS359" s="59"/>
      <c r="BLT359" s="59"/>
      <c r="BLU359" s="59"/>
      <c r="BLV359" s="59"/>
      <c r="BLW359" s="59"/>
      <c r="BLX359" s="59"/>
      <c r="BLY359" s="59"/>
      <c r="BLZ359" s="59"/>
      <c r="BMA359" s="59"/>
      <c r="BMB359" s="59"/>
      <c r="BMC359" s="59"/>
      <c r="BMD359" s="59"/>
      <c r="BME359" s="59"/>
      <c r="BMF359" s="59"/>
      <c r="BMG359" s="59"/>
      <c r="BMH359" s="59"/>
      <c r="BMI359" s="59"/>
      <c r="BMJ359" s="59"/>
      <c r="BMK359" s="59"/>
      <c r="BML359" s="59"/>
      <c r="BMM359" s="59"/>
      <c r="BMN359" s="59"/>
      <c r="BMO359" s="59"/>
      <c r="BMP359" s="59"/>
      <c r="BMQ359" s="59"/>
      <c r="BMR359" s="59"/>
      <c r="BMS359" s="59"/>
      <c r="BMT359" s="59"/>
      <c r="BMU359" s="59"/>
      <c r="BMV359" s="59"/>
      <c r="BMW359" s="59"/>
      <c r="BMX359" s="59"/>
      <c r="BMY359" s="59"/>
      <c r="BMZ359" s="59"/>
      <c r="BNA359" s="59"/>
      <c r="BNB359" s="59"/>
      <c r="BNC359" s="59"/>
      <c r="BND359" s="59"/>
      <c r="BNE359" s="59"/>
      <c r="BNF359" s="59"/>
      <c r="BNG359" s="59"/>
      <c r="BNH359" s="59"/>
      <c r="BNI359" s="59"/>
      <c r="BNJ359" s="59"/>
      <c r="BNK359" s="59"/>
      <c r="BNL359" s="59"/>
      <c r="BNM359" s="59"/>
      <c r="BNN359" s="59"/>
      <c r="BNO359" s="59"/>
      <c r="BNP359" s="59"/>
      <c r="BNQ359" s="59"/>
      <c r="BNR359" s="59"/>
      <c r="BNS359" s="59"/>
      <c r="BNT359" s="59"/>
      <c r="BNU359" s="59"/>
      <c r="BNV359" s="59"/>
      <c r="BNW359" s="59"/>
      <c r="BNX359" s="59"/>
      <c r="BNY359" s="59"/>
      <c r="BNZ359" s="59"/>
      <c r="BOA359" s="59"/>
      <c r="BOB359" s="59"/>
      <c r="BOC359" s="59"/>
      <c r="BOD359" s="59"/>
      <c r="BOE359" s="59"/>
      <c r="BOF359" s="59"/>
      <c r="BOG359" s="59"/>
      <c r="BOH359" s="59"/>
      <c r="BOI359" s="59"/>
      <c r="BOJ359" s="59"/>
      <c r="BOK359" s="59"/>
      <c r="BOL359" s="59"/>
      <c r="BOM359" s="59"/>
      <c r="BON359" s="59"/>
      <c r="BOO359" s="59"/>
      <c r="BOP359" s="59"/>
      <c r="BOQ359" s="59"/>
      <c r="BOR359" s="59"/>
      <c r="BOS359" s="59"/>
      <c r="BOT359" s="59"/>
      <c r="BOU359" s="59"/>
      <c r="BOV359" s="59"/>
      <c r="BOW359" s="59"/>
      <c r="BOX359" s="59"/>
      <c r="BOY359" s="59"/>
      <c r="BOZ359" s="59"/>
      <c r="BPA359" s="59"/>
      <c r="BPB359" s="59"/>
      <c r="BPC359" s="59"/>
      <c r="BPD359" s="59"/>
      <c r="BPE359" s="59"/>
      <c r="BPF359" s="59"/>
      <c r="BPG359" s="59"/>
      <c r="BPH359" s="59"/>
      <c r="BPI359" s="59"/>
      <c r="BPJ359" s="59"/>
      <c r="BPK359" s="59"/>
      <c r="BPL359" s="59"/>
      <c r="BPM359" s="59"/>
      <c r="BPN359" s="59"/>
      <c r="BPO359" s="59"/>
      <c r="BPP359" s="59"/>
      <c r="BPQ359" s="59"/>
      <c r="BPR359" s="59"/>
      <c r="BPS359" s="59"/>
      <c r="BPT359" s="59"/>
      <c r="BPU359" s="59"/>
      <c r="BPV359" s="59"/>
      <c r="BPW359" s="59"/>
      <c r="BPX359" s="59"/>
      <c r="BPY359" s="59"/>
      <c r="BPZ359" s="59"/>
      <c r="BQA359" s="59"/>
      <c r="BQB359" s="59"/>
      <c r="BQC359" s="59"/>
      <c r="BQD359" s="59"/>
      <c r="BQE359" s="59"/>
      <c r="BQF359" s="59"/>
      <c r="BQG359" s="59"/>
      <c r="BQH359" s="59"/>
      <c r="BQI359" s="59"/>
      <c r="BQJ359" s="59"/>
      <c r="BQK359" s="59"/>
      <c r="BQL359" s="59"/>
      <c r="BQM359" s="59"/>
      <c r="BQN359" s="59"/>
      <c r="BQO359" s="59"/>
      <c r="BQP359" s="59"/>
      <c r="BQQ359" s="59"/>
      <c r="BQR359" s="59"/>
      <c r="BQS359" s="59"/>
      <c r="BQT359" s="59"/>
      <c r="BQU359" s="59"/>
      <c r="BQV359" s="59"/>
      <c r="BQW359" s="59"/>
      <c r="BQX359" s="59"/>
      <c r="BQY359" s="59"/>
      <c r="BQZ359" s="59"/>
      <c r="BRA359" s="59"/>
      <c r="BRB359" s="59"/>
      <c r="BRC359" s="59"/>
      <c r="BRD359" s="59"/>
      <c r="BRE359" s="59"/>
      <c r="BRF359" s="59"/>
      <c r="BRG359" s="59"/>
      <c r="BRH359" s="59"/>
      <c r="BRI359" s="59"/>
      <c r="BRJ359" s="59"/>
      <c r="BRK359" s="59"/>
      <c r="BRL359" s="59"/>
      <c r="BRM359" s="59"/>
      <c r="BRN359" s="59"/>
      <c r="BRO359" s="59"/>
      <c r="BRP359" s="59"/>
      <c r="BRQ359" s="59"/>
      <c r="BRR359" s="59"/>
      <c r="BRS359" s="59"/>
      <c r="BRT359" s="59"/>
      <c r="BRU359" s="59"/>
      <c r="BRV359" s="59"/>
      <c r="BRW359" s="59"/>
      <c r="BRX359" s="59"/>
      <c r="BRY359" s="59"/>
      <c r="BRZ359" s="59"/>
      <c r="BSA359" s="59"/>
      <c r="BSB359" s="59"/>
      <c r="BSC359" s="59"/>
      <c r="BSD359" s="59"/>
      <c r="BSE359" s="59"/>
      <c r="BSF359" s="59"/>
      <c r="BSG359" s="59"/>
      <c r="BSH359" s="59"/>
      <c r="BSI359" s="59"/>
      <c r="BSJ359" s="59"/>
      <c r="BSK359" s="59"/>
      <c r="BSL359" s="59"/>
      <c r="BSM359" s="59"/>
      <c r="BSN359" s="59"/>
      <c r="BSO359" s="59"/>
      <c r="BSP359" s="59"/>
      <c r="BSQ359" s="59"/>
      <c r="BSR359" s="59"/>
      <c r="BSS359" s="59"/>
      <c r="BST359" s="59"/>
      <c r="BSU359" s="59"/>
      <c r="BSV359" s="59"/>
      <c r="BSW359" s="59"/>
      <c r="BSX359" s="59"/>
      <c r="BSY359" s="59"/>
      <c r="BSZ359" s="59"/>
      <c r="BTA359" s="59"/>
      <c r="BTB359" s="59"/>
      <c r="BTC359" s="59"/>
      <c r="BTD359" s="59"/>
      <c r="BTE359" s="59"/>
      <c r="BTF359" s="59"/>
      <c r="BTG359" s="59"/>
      <c r="BTH359" s="59"/>
      <c r="BTI359" s="59"/>
      <c r="BTJ359" s="59"/>
      <c r="BTK359" s="59"/>
      <c r="BTL359" s="59"/>
      <c r="BTM359" s="59"/>
      <c r="BTN359" s="59"/>
      <c r="BTO359" s="59"/>
      <c r="BTP359" s="59"/>
      <c r="BTQ359" s="59"/>
      <c r="BTR359" s="59"/>
      <c r="BTS359" s="59"/>
      <c r="BTT359" s="59"/>
      <c r="BTU359" s="59"/>
      <c r="BTV359" s="59"/>
      <c r="BTW359" s="59"/>
      <c r="BTX359" s="59"/>
      <c r="BTY359" s="59"/>
      <c r="BTZ359" s="59"/>
      <c r="BUA359" s="59"/>
      <c r="BUB359" s="59"/>
      <c r="BUC359" s="59"/>
      <c r="BUD359" s="59"/>
      <c r="BUE359" s="59"/>
      <c r="BUF359" s="59"/>
      <c r="BUG359" s="59"/>
      <c r="BUH359" s="59"/>
      <c r="BUI359" s="59"/>
      <c r="BUJ359" s="59"/>
      <c r="BUK359" s="59"/>
      <c r="BUL359" s="59"/>
      <c r="BUM359" s="59"/>
      <c r="BUN359" s="59"/>
      <c r="BUO359" s="59"/>
      <c r="BUP359" s="59"/>
      <c r="BUQ359" s="59"/>
      <c r="BUR359" s="59"/>
      <c r="BUS359" s="59"/>
      <c r="BUT359" s="59"/>
      <c r="BUU359" s="59"/>
      <c r="BUV359" s="59"/>
      <c r="BUW359" s="59"/>
      <c r="BUX359" s="59"/>
      <c r="BUY359" s="59"/>
      <c r="BUZ359" s="59"/>
      <c r="BVA359" s="59"/>
      <c r="BVB359" s="59"/>
      <c r="BVC359" s="59"/>
      <c r="BVD359" s="59"/>
      <c r="BVE359" s="59"/>
      <c r="BVF359" s="59"/>
      <c r="BVG359" s="59"/>
      <c r="BVH359" s="59"/>
      <c r="BVI359" s="59"/>
      <c r="BVJ359" s="59"/>
      <c r="BVK359" s="59"/>
      <c r="BVL359" s="59"/>
      <c r="BVM359" s="59"/>
      <c r="BVN359" s="59"/>
      <c r="BVO359" s="59"/>
      <c r="BVP359" s="59"/>
      <c r="BVQ359" s="59"/>
      <c r="BVR359" s="59"/>
      <c r="BVS359" s="59"/>
      <c r="BVT359" s="59"/>
      <c r="BVU359" s="59"/>
      <c r="BVV359" s="59"/>
      <c r="BVW359" s="59"/>
      <c r="BVX359" s="59"/>
      <c r="BVY359" s="59"/>
      <c r="BVZ359" s="59"/>
      <c r="BWA359" s="59"/>
      <c r="BWB359" s="59"/>
      <c r="BWC359" s="59"/>
      <c r="BWD359" s="59"/>
      <c r="BWE359" s="59"/>
      <c r="BWF359" s="59"/>
      <c r="BWG359" s="59"/>
      <c r="BWH359" s="59"/>
      <c r="BWI359" s="59"/>
      <c r="BWJ359" s="59"/>
      <c r="BWK359" s="59"/>
      <c r="BWL359" s="59"/>
      <c r="BWM359" s="59"/>
      <c r="BWN359" s="59"/>
      <c r="BWO359" s="59"/>
      <c r="BWP359" s="59"/>
      <c r="BWQ359" s="59"/>
      <c r="BWR359" s="59"/>
      <c r="BWS359" s="59"/>
      <c r="BWT359" s="59"/>
      <c r="BWU359" s="59"/>
      <c r="BWV359" s="59"/>
      <c r="BWW359" s="59"/>
      <c r="BWX359" s="59"/>
      <c r="BWY359" s="59"/>
      <c r="BWZ359" s="59"/>
      <c r="BXA359" s="59"/>
      <c r="BXB359" s="59"/>
      <c r="BXC359" s="59"/>
      <c r="BXD359" s="59"/>
      <c r="BXE359" s="59"/>
      <c r="BXF359" s="59"/>
      <c r="BXG359" s="59"/>
      <c r="BXH359" s="59"/>
      <c r="BXI359" s="59"/>
      <c r="BXJ359" s="59"/>
      <c r="BXK359" s="59"/>
      <c r="BXL359" s="59"/>
      <c r="BXM359" s="59"/>
      <c r="BXN359" s="59"/>
      <c r="BXO359" s="59"/>
      <c r="BXP359" s="59"/>
      <c r="BXQ359" s="59"/>
      <c r="BXR359" s="59"/>
      <c r="BXS359" s="59"/>
      <c r="BXT359" s="59"/>
      <c r="BXU359" s="59"/>
      <c r="BXV359" s="59"/>
      <c r="BXW359" s="59"/>
      <c r="BXX359" s="59"/>
      <c r="BXY359" s="59"/>
      <c r="BXZ359" s="59"/>
      <c r="BYA359" s="59"/>
      <c r="BYB359" s="59"/>
      <c r="BYC359" s="59"/>
      <c r="BYD359" s="59"/>
      <c r="BYE359" s="59"/>
      <c r="BYF359" s="59"/>
      <c r="BYG359" s="59"/>
      <c r="BYH359" s="59"/>
      <c r="BYI359" s="59"/>
      <c r="BYJ359" s="59"/>
      <c r="BYK359" s="59"/>
      <c r="BYL359" s="59"/>
      <c r="BYM359" s="59"/>
      <c r="BYN359" s="59"/>
      <c r="BYO359" s="59"/>
      <c r="BYP359" s="59"/>
      <c r="BYQ359" s="59"/>
      <c r="BYR359" s="59"/>
      <c r="BYS359" s="59"/>
      <c r="BYT359" s="59"/>
      <c r="BYU359" s="59"/>
      <c r="BYV359" s="59"/>
      <c r="BYW359" s="59"/>
      <c r="BYX359" s="59"/>
      <c r="BYY359" s="59"/>
      <c r="BYZ359" s="59"/>
      <c r="BZA359" s="59"/>
      <c r="BZB359" s="59"/>
      <c r="BZC359" s="59"/>
      <c r="BZD359" s="59"/>
      <c r="BZE359" s="59"/>
      <c r="BZF359" s="59"/>
      <c r="BZG359" s="59"/>
      <c r="BZH359" s="59"/>
      <c r="BZI359" s="59"/>
      <c r="BZJ359" s="59"/>
      <c r="BZK359" s="59"/>
      <c r="BZL359" s="59"/>
      <c r="BZM359" s="59"/>
      <c r="BZN359" s="59"/>
      <c r="BZO359" s="59"/>
      <c r="BZP359" s="59"/>
      <c r="BZQ359" s="59"/>
      <c r="BZR359" s="59"/>
      <c r="BZS359" s="59"/>
      <c r="BZT359" s="59"/>
      <c r="BZU359" s="59"/>
      <c r="BZV359" s="59"/>
      <c r="BZW359" s="59"/>
      <c r="BZX359" s="59"/>
      <c r="BZY359" s="59"/>
      <c r="BZZ359" s="59"/>
      <c r="CAA359" s="59"/>
      <c r="CAB359" s="59"/>
      <c r="CAC359" s="59"/>
      <c r="CAD359" s="59"/>
      <c r="CAE359" s="59"/>
      <c r="CAF359" s="59"/>
      <c r="CAG359" s="59"/>
      <c r="CAH359" s="59"/>
      <c r="CAI359" s="59"/>
      <c r="CAJ359" s="59"/>
      <c r="CAK359" s="59"/>
      <c r="CAL359" s="59"/>
      <c r="CAM359" s="59"/>
      <c r="CAN359" s="59"/>
      <c r="CAO359" s="59"/>
      <c r="CAP359" s="59"/>
      <c r="CAQ359" s="59"/>
      <c r="CAR359" s="59"/>
      <c r="CAS359" s="59"/>
      <c r="CAT359" s="59"/>
      <c r="CAU359" s="59"/>
      <c r="CAV359" s="59"/>
      <c r="CAW359" s="59"/>
      <c r="CAX359" s="59"/>
      <c r="CAY359" s="59"/>
      <c r="CAZ359" s="59"/>
      <c r="CBA359" s="59"/>
      <c r="CBB359" s="59"/>
      <c r="CBC359" s="59"/>
      <c r="CBD359" s="59"/>
      <c r="CBE359" s="59"/>
      <c r="CBF359" s="59"/>
      <c r="CBG359" s="59"/>
      <c r="CBH359" s="59"/>
      <c r="CBI359" s="59"/>
      <c r="CBJ359" s="59"/>
      <c r="CBK359" s="59"/>
      <c r="CBL359" s="59"/>
      <c r="CBM359" s="59"/>
      <c r="CBN359" s="59"/>
      <c r="CBO359" s="59"/>
      <c r="CBP359" s="59"/>
      <c r="CBQ359" s="59"/>
      <c r="CBR359" s="59"/>
      <c r="CBS359" s="59"/>
      <c r="CBT359" s="59"/>
      <c r="CBU359" s="59"/>
      <c r="CBV359" s="59"/>
      <c r="CBW359" s="59"/>
      <c r="CBX359" s="59"/>
      <c r="CBY359" s="59"/>
      <c r="CBZ359" s="59"/>
      <c r="CCA359" s="59"/>
      <c r="CCB359" s="59"/>
      <c r="CCC359" s="59"/>
      <c r="CCD359" s="59"/>
      <c r="CCE359" s="59"/>
      <c r="CCF359" s="59"/>
      <c r="CCG359" s="59"/>
      <c r="CCH359" s="59"/>
      <c r="CCI359" s="59"/>
      <c r="CCJ359" s="59"/>
      <c r="CCK359" s="59"/>
      <c r="CCL359" s="59"/>
      <c r="CCM359" s="59"/>
      <c r="CCN359" s="59"/>
      <c r="CCO359" s="59"/>
      <c r="CCP359" s="59"/>
      <c r="CCQ359" s="59"/>
      <c r="CCR359" s="59"/>
      <c r="CCS359" s="59"/>
      <c r="CCT359" s="59"/>
      <c r="CCU359" s="59"/>
      <c r="CCV359" s="59"/>
      <c r="CCW359" s="59"/>
      <c r="CCX359" s="59"/>
      <c r="CCY359" s="59"/>
      <c r="CCZ359" s="59"/>
      <c r="CDA359" s="59"/>
      <c r="CDB359" s="59"/>
      <c r="CDC359" s="59"/>
      <c r="CDD359" s="59"/>
      <c r="CDE359" s="59"/>
      <c r="CDF359" s="59"/>
      <c r="CDG359" s="59"/>
      <c r="CDH359" s="59"/>
      <c r="CDI359" s="59"/>
      <c r="CDJ359" s="59"/>
      <c r="CDK359" s="59"/>
      <c r="CDL359" s="59"/>
      <c r="CDM359" s="59"/>
      <c r="CDN359" s="59"/>
      <c r="CDO359" s="59"/>
      <c r="CDP359" s="59"/>
      <c r="CDQ359" s="59"/>
      <c r="CDR359" s="59"/>
      <c r="CDS359" s="59"/>
      <c r="CDT359" s="59"/>
      <c r="CDU359" s="59"/>
      <c r="CDV359" s="59"/>
      <c r="CDW359" s="59"/>
      <c r="CDX359" s="59"/>
      <c r="CDY359" s="59"/>
      <c r="CDZ359" s="59"/>
      <c r="CEA359" s="59"/>
      <c r="CEB359" s="59"/>
      <c r="CEC359" s="59"/>
      <c r="CED359" s="59"/>
      <c r="CEE359" s="59"/>
      <c r="CEF359" s="59"/>
      <c r="CEG359" s="59"/>
      <c r="CEH359" s="59"/>
      <c r="CEI359" s="59"/>
      <c r="CEJ359" s="59"/>
      <c r="CEK359" s="59"/>
      <c r="CEL359" s="59"/>
      <c r="CEM359" s="59"/>
      <c r="CEN359" s="59"/>
      <c r="CEO359" s="59"/>
      <c r="CEP359" s="59"/>
      <c r="CEQ359" s="59"/>
      <c r="CER359" s="59"/>
      <c r="CES359" s="59"/>
      <c r="CET359" s="59"/>
      <c r="CEU359" s="59"/>
      <c r="CEV359" s="59"/>
      <c r="CEW359" s="59"/>
      <c r="CEX359" s="59"/>
      <c r="CEY359" s="59"/>
      <c r="CEZ359" s="59"/>
      <c r="CFA359" s="59"/>
      <c r="CFB359" s="59"/>
      <c r="CFC359" s="59"/>
      <c r="CFD359" s="59"/>
      <c r="CFE359" s="59"/>
      <c r="CFF359" s="59"/>
      <c r="CFG359" s="59"/>
      <c r="CFH359" s="59"/>
      <c r="CFI359" s="59"/>
      <c r="CFJ359" s="59"/>
      <c r="CFK359" s="59"/>
      <c r="CFL359" s="59"/>
      <c r="CFM359" s="59"/>
      <c r="CFN359" s="59"/>
      <c r="CFO359" s="59"/>
      <c r="CFP359" s="59"/>
      <c r="CFQ359" s="59"/>
      <c r="CFR359" s="59"/>
      <c r="CFS359" s="59"/>
      <c r="CFT359" s="59"/>
      <c r="CFU359" s="59"/>
      <c r="CFV359" s="59"/>
      <c r="CFW359" s="59"/>
      <c r="CFX359" s="59"/>
      <c r="CFY359" s="59"/>
      <c r="CFZ359" s="59"/>
      <c r="CGA359" s="59"/>
      <c r="CGB359" s="59"/>
      <c r="CGC359" s="59"/>
      <c r="CGD359" s="59"/>
      <c r="CGE359" s="59"/>
      <c r="CGF359" s="59"/>
      <c r="CGG359" s="59"/>
      <c r="CGH359" s="59"/>
      <c r="CGI359" s="59"/>
      <c r="CGJ359" s="59"/>
      <c r="CGK359" s="59"/>
      <c r="CGL359" s="59"/>
      <c r="CGM359" s="59"/>
      <c r="CGN359" s="59"/>
      <c r="CGO359" s="59"/>
      <c r="CGP359" s="59"/>
      <c r="CGQ359" s="59"/>
      <c r="CGR359" s="59"/>
      <c r="CGS359" s="59"/>
      <c r="CGT359" s="59"/>
      <c r="CGU359" s="59"/>
      <c r="CGV359" s="59"/>
      <c r="CGW359" s="59"/>
      <c r="CGX359" s="59"/>
      <c r="CGY359" s="59"/>
      <c r="CGZ359" s="59"/>
      <c r="CHA359" s="59"/>
      <c r="CHB359" s="59"/>
      <c r="CHC359" s="59"/>
      <c r="CHD359" s="59"/>
      <c r="CHE359" s="59"/>
      <c r="CHF359" s="59"/>
      <c r="CHG359" s="59"/>
      <c r="CHH359" s="59"/>
      <c r="CHI359" s="59"/>
      <c r="CHJ359" s="59"/>
      <c r="CHK359" s="59"/>
      <c r="CHL359" s="59"/>
      <c r="CHM359" s="59"/>
      <c r="CHN359" s="59"/>
      <c r="CHO359" s="59"/>
      <c r="CHP359" s="59"/>
      <c r="CHQ359" s="59"/>
      <c r="CHR359" s="59"/>
      <c r="CHS359" s="59"/>
      <c r="CHT359" s="59"/>
      <c r="CHU359" s="59"/>
      <c r="CHV359" s="59"/>
      <c r="CHW359" s="59"/>
      <c r="CHX359" s="59"/>
      <c r="CHY359" s="59"/>
      <c r="CHZ359" s="59"/>
      <c r="CIA359" s="59"/>
      <c r="CIB359" s="59"/>
      <c r="CIC359" s="59"/>
      <c r="CID359" s="59"/>
      <c r="CIE359" s="59"/>
      <c r="CIF359" s="59"/>
      <c r="CIG359" s="59"/>
      <c r="CIH359" s="59"/>
      <c r="CII359" s="59"/>
      <c r="CIJ359" s="59"/>
      <c r="CIK359" s="59"/>
      <c r="CIL359" s="59"/>
      <c r="CIM359" s="59"/>
      <c r="CIN359" s="59"/>
      <c r="CIO359" s="59"/>
      <c r="CIP359" s="59"/>
      <c r="CIQ359" s="59"/>
      <c r="CIR359" s="59"/>
      <c r="CIS359" s="59"/>
      <c r="CIT359" s="59"/>
      <c r="CIU359" s="59"/>
      <c r="CIV359" s="59"/>
      <c r="CIW359" s="59"/>
      <c r="CIX359" s="59"/>
      <c r="CIY359" s="59"/>
      <c r="CIZ359" s="59"/>
      <c r="CJA359" s="59"/>
      <c r="CJB359" s="59"/>
      <c r="CJC359" s="59"/>
      <c r="CJD359" s="59"/>
      <c r="CJE359" s="59"/>
      <c r="CJF359" s="59"/>
      <c r="CJG359" s="59"/>
      <c r="CJH359" s="59"/>
      <c r="CJI359" s="59"/>
      <c r="CJJ359" s="59"/>
      <c r="CJK359" s="59"/>
      <c r="CJL359" s="59"/>
      <c r="CJM359" s="59"/>
      <c r="CJN359" s="59"/>
      <c r="CJO359" s="59"/>
      <c r="CJP359" s="59"/>
      <c r="CJQ359" s="59"/>
      <c r="CJR359" s="59"/>
      <c r="CJS359" s="59"/>
      <c r="CJT359" s="59"/>
      <c r="CJU359" s="59"/>
      <c r="CJV359" s="59"/>
      <c r="CJW359" s="59"/>
      <c r="CJX359" s="59"/>
      <c r="CJY359" s="59"/>
      <c r="CJZ359" s="59"/>
      <c r="CKA359" s="59"/>
      <c r="CKB359" s="59"/>
      <c r="CKC359" s="59"/>
      <c r="CKD359" s="59"/>
      <c r="CKE359" s="59"/>
      <c r="CKF359" s="59"/>
      <c r="CKG359" s="59"/>
      <c r="CKH359" s="59"/>
      <c r="CKI359" s="59"/>
      <c r="CKJ359" s="59"/>
      <c r="CKK359" s="59"/>
      <c r="CKL359" s="59"/>
      <c r="CKM359" s="59"/>
      <c r="CKN359" s="59"/>
      <c r="CKO359" s="59"/>
      <c r="CKP359" s="59"/>
      <c r="CKQ359" s="59"/>
      <c r="CKR359" s="59"/>
      <c r="CKS359" s="59"/>
      <c r="CKT359" s="59"/>
      <c r="CKU359" s="59"/>
      <c r="CKV359" s="59"/>
      <c r="CKW359" s="59"/>
      <c r="CKX359" s="59"/>
      <c r="CKY359" s="59"/>
      <c r="CKZ359" s="59"/>
      <c r="CLA359" s="59"/>
      <c r="CLB359" s="59"/>
      <c r="CLC359" s="59"/>
      <c r="CLD359" s="59"/>
      <c r="CLE359" s="59"/>
      <c r="CLF359" s="59"/>
      <c r="CLG359" s="59"/>
      <c r="CLH359" s="59"/>
      <c r="CLI359" s="59"/>
      <c r="CLJ359" s="59"/>
      <c r="CLK359" s="59"/>
      <c r="CLL359" s="59"/>
      <c r="CLM359" s="59"/>
      <c r="CLN359" s="59"/>
      <c r="CLO359" s="59"/>
      <c r="CLP359" s="59"/>
      <c r="CLQ359" s="59"/>
      <c r="CLR359" s="59"/>
      <c r="CLS359" s="59"/>
      <c r="CLT359" s="59"/>
      <c r="CLU359" s="59"/>
      <c r="CLV359" s="59"/>
      <c r="CLW359" s="59"/>
      <c r="CLX359" s="59"/>
      <c r="CLY359" s="59"/>
      <c r="CLZ359" s="59"/>
      <c r="CMA359" s="59"/>
      <c r="CMB359" s="59"/>
      <c r="CMC359" s="59"/>
      <c r="CMD359" s="59"/>
      <c r="CME359" s="59"/>
      <c r="CMF359" s="59"/>
      <c r="CMG359" s="59"/>
      <c r="CMH359" s="59"/>
      <c r="CMI359" s="59"/>
      <c r="CMJ359" s="59"/>
      <c r="CMK359" s="59"/>
      <c r="CML359" s="59"/>
      <c r="CMM359" s="59"/>
      <c r="CMN359" s="59"/>
      <c r="CMO359" s="59"/>
      <c r="CMP359" s="59"/>
      <c r="CMQ359" s="59"/>
      <c r="CMR359" s="59"/>
      <c r="CMS359" s="59"/>
      <c r="CMT359" s="59"/>
      <c r="CMU359" s="59"/>
      <c r="CMV359" s="59"/>
      <c r="CMW359" s="59"/>
      <c r="CMX359" s="59"/>
      <c r="CMY359" s="59"/>
      <c r="CMZ359" s="59"/>
      <c r="CNA359" s="59"/>
      <c r="CNB359" s="59"/>
      <c r="CNC359" s="59"/>
      <c r="CND359" s="59"/>
      <c r="CNE359" s="59"/>
      <c r="CNF359" s="59"/>
      <c r="CNG359" s="59"/>
      <c r="CNH359" s="59"/>
      <c r="CNI359" s="59"/>
      <c r="CNJ359" s="59"/>
      <c r="CNK359" s="59"/>
      <c r="CNL359" s="59"/>
      <c r="CNM359" s="59"/>
      <c r="CNN359" s="59"/>
      <c r="CNO359" s="59"/>
      <c r="CNP359" s="59"/>
      <c r="CNQ359" s="59"/>
      <c r="CNR359" s="59"/>
      <c r="CNS359" s="59"/>
      <c r="CNT359" s="59"/>
      <c r="CNU359" s="59"/>
      <c r="CNV359" s="59"/>
      <c r="CNW359" s="59"/>
      <c r="CNX359" s="59"/>
      <c r="CNY359" s="59"/>
      <c r="CNZ359" s="59"/>
      <c r="COA359" s="59"/>
      <c r="COB359" s="59"/>
      <c r="COC359" s="59"/>
      <c r="COD359" s="59"/>
      <c r="COE359" s="59"/>
      <c r="COF359" s="59"/>
      <c r="COG359" s="59"/>
      <c r="COH359" s="59"/>
      <c r="COI359" s="59"/>
      <c r="COJ359" s="59"/>
      <c r="COK359" s="59"/>
      <c r="COL359" s="59"/>
      <c r="COM359" s="59"/>
      <c r="CON359" s="59"/>
      <c r="COO359" s="59"/>
      <c r="COP359" s="59"/>
      <c r="COQ359" s="59"/>
      <c r="COR359" s="59"/>
      <c r="COS359" s="59"/>
      <c r="COT359" s="59"/>
      <c r="COU359" s="59"/>
      <c r="COV359" s="59"/>
      <c r="COW359" s="59"/>
      <c r="COX359" s="59"/>
      <c r="COY359" s="59"/>
      <c r="COZ359" s="59"/>
      <c r="CPA359" s="59"/>
      <c r="CPB359" s="59"/>
      <c r="CPC359" s="59"/>
      <c r="CPD359" s="59"/>
      <c r="CPE359" s="59"/>
      <c r="CPF359" s="59"/>
      <c r="CPG359" s="59"/>
      <c r="CPH359" s="59"/>
      <c r="CPI359" s="59"/>
      <c r="CPJ359" s="59"/>
      <c r="CPK359" s="59"/>
      <c r="CPL359" s="59"/>
      <c r="CPM359" s="59"/>
      <c r="CPN359" s="59"/>
      <c r="CPO359" s="59"/>
      <c r="CPP359" s="59"/>
      <c r="CPQ359" s="59"/>
      <c r="CPR359" s="59"/>
      <c r="CPS359" s="59"/>
      <c r="CPT359" s="59"/>
      <c r="CPU359" s="59"/>
      <c r="CPV359" s="59"/>
      <c r="CPW359" s="59"/>
      <c r="CPX359" s="59"/>
      <c r="CPY359" s="59"/>
      <c r="CPZ359" s="59"/>
      <c r="CQA359" s="59"/>
      <c r="CQB359" s="59"/>
      <c r="CQC359" s="59"/>
      <c r="CQD359" s="59"/>
      <c r="CQE359" s="59"/>
      <c r="CQF359" s="59"/>
      <c r="CQG359" s="59"/>
      <c r="CQH359" s="59"/>
      <c r="CQI359" s="59"/>
      <c r="CQJ359" s="59"/>
      <c r="CQK359" s="59"/>
      <c r="CQL359" s="59"/>
      <c r="CQM359" s="59"/>
      <c r="CQN359" s="59"/>
      <c r="CQO359" s="59"/>
      <c r="CQP359" s="59"/>
      <c r="CQQ359" s="59"/>
      <c r="CQR359" s="59"/>
      <c r="CQS359" s="59"/>
      <c r="CQT359" s="59"/>
      <c r="CQU359" s="59"/>
      <c r="CQV359" s="59"/>
      <c r="CQW359" s="59"/>
      <c r="CQX359" s="59"/>
      <c r="CQY359" s="59"/>
      <c r="CQZ359" s="59"/>
      <c r="CRA359" s="59"/>
      <c r="CRB359" s="59"/>
      <c r="CRC359" s="59"/>
      <c r="CRD359" s="59"/>
      <c r="CRE359" s="59"/>
      <c r="CRF359" s="59"/>
      <c r="CRG359" s="59"/>
      <c r="CRH359" s="59"/>
      <c r="CRI359" s="59"/>
      <c r="CRJ359" s="59"/>
      <c r="CRK359" s="59"/>
      <c r="CRL359" s="59"/>
      <c r="CRM359" s="59"/>
      <c r="CRN359" s="59"/>
      <c r="CRO359" s="59"/>
      <c r="CRP359" s="59"/>
      <c r="CRQ359" s="59"/>
      <c r="CRR359" s="59"/>
      <c r="CRS359" s="59"/>
      <c r="CRT359" s="59"/>
      <c r="CRU359" s="59"/>
      <c r="CRV359" s="59"/>
      <c r="CRW359" s="59"/>
      <c r="CRX359" s="59"/>
      <c r="CRY359" s="59"/>
      <c r="CRZ359" s="59"/>
      <c r="CSA359" s="59"/>
      <c r="CSB359" s="59"/>
      <c r="CSC359" s="59"/>
      <c r="CSD359" s="59"/>
      <c r="CSE359" s="59"/>
      <c r="CSF359" s="59"/>
      <c r="CSG359" s="59"/>
      <c r="CSH359" s="59"/>
      <c r="CSI359" s="59"/>
      <c r="CSJ359" s="59"/>
      <c r="CSK359" s="59"/>
      <c r="CSL359" s="59"/>
      <c r="CSM359" s="59"/>
      <c r="CSN359" s="59"/>
      <c r="CSO359" s="59"/>
      <c r="CSP359" s="59"/>
      <c r="CSQ359" s="59"/>
      <c r="CSR359" s="59"/>
      <c r="CSS359" s="59"/>
      <c r="CST359" s="59"/>
      <c r="CSU359" s="59"/>
      <c r="CSV359" s="59"/>
      <c r="CSW359" s="59"/>
      <c r="CSX359" s="59"/>
      <c r="CSY359" s="59"/>
      <c r="CSZ359" s="59"/>
      <c r="CTA359" s="59"/>
      <c r="CTB359" s="59"/>
      <c r="CTC359" s="59"/>
      <c r="CTD359" s="59"/>
      <c r="CTE359" s="59"/>
      <c r="CTF359" s="59"/>
      <c r="CTG359" s="59"/>
      <c r="CTH359" s="59"/>
      <c r="CTI359" s="59"/>
      <c r="CTJ359" s="59"/>
      <c r="CTK359" s="59"/>
      <c r="CTL359" s="59"/>
      <c r="CTM359" s="59"/>
      <c r="CTN359" s="59"/>
      <c r="CTO359" s="59"/>
      <c r="CTP359" s="59"/>
      <c r="CTQ359" s="59"/>
      <c r="CTR359" s="59"/>
      <c r="CTS359" s="59"/>
      <c r="CTT359" s="59"/>
      <c r="CTU359" s="59"/>
      <c r="CTV359" s="59"/>
      <c r="CTW359" s="59"/>
      <c r="CTX359" s="59"/>
      <c r="CTY359" s="59"/>
      <c r="CTZ359" s="59"/>
      <c r="CUA359" s="59"/>
      <c r="CUB359" s="59"/>
      <c r="CUC359" s="59"/>
      <c r="CUD359" s="59"/>
      <c r="CUE359" s="59"/>
      <c r="CUF359" s="59"/>
      <c r="CUG359" s="59"/>
      <c r="CUH359" s="59"/>
      <c r="CUI359" s="59"/>
      <c r="CUJ359" s="59"/>
      <c r="CUK359" s="59"/>
      <c r="CUL359" s="59"/>
      <c r="CUM359" s="59"/>
      <c r="CUN359" s="59"/>
      <c r="CUO359" s="59"/>
      <c r="CUP359" s="59"/>
      <c r="CUQ359" s="59"/>
      <c r="CUR359" s="59"/>
      <c r="CUS359" s="59"/>
      <c r="CUT359" s="59"/>
      <c r="CUU359" s="59"/>
      <c r="CUV359" s="59"/>
      <c r="CUW359" s="59"/>
      <c r="CUX359" s="59"/>
      <c r="CUY359" s="59"/>
      <c r="CUZ359" s="59"/>
      <c r="CVA359" s="59"/>
      <c r="CVB359" s="59"/>
      <c r="CVC359" s="59"/>
      <c r="CVD359" s="59"/>
      <c r="CVE359" s="59"/>
      <c r="CVF359" s="59"/>
      <c r="CVG359" s="59"/>
      <c r="CVH359" s="59"/>
      <c r="CVI359" s="59"/>
      <c r="CVJ359" s="59"/>
      <c r="CVK359" s="59"/>
      <c r="CVL359" s="59"/>
      <c r="CVM359" s="59"/>
      <c r="CVN359" s="59"/>
      <c r="CVO359" s="59"/>
      <c r="CVP359" s="59"/>
      <c r="CVQ359" s="59"/>
      <c r="CVR359" s="59"/>
      <c r="CVS359" s="59"/>
      <c r="CVT359" s="59"/>
      <c r="CVU359" s="59"/>
      <c r="CVV359" s="59"/>
      <c r="CVW359" s="59"/>
      <c r="CVX359" s="59"/>
      <c r="CVY359" s="59"/>
      <c r="CVZ359" s="59"/>
      <c r="CWA359" s="59"/>
      <c r="CWB359" s="59"/>
      <c r="CWC359" s="59"/>
      <c r="CWD359" s="59"/>
      <c r="CWE359" s="59"/>
      <c r="CWF359" s="59"/>
      <c r="CWG359" s="59"/>
      <c r="CWH359" s="59"/>
      <c r="CWI359" s="59"/>
      <c r="CWJ359" s="59"/>
      <c r="CWK359" s="59"/>
      <c r="CWL359" s="59"/>
      <c r="CWM359" s="59"/>
      <c r="CWN359" s="59"/>
      <c r="CWO359" s="59"/>
      <c r="CWP359" s="59"/>
      <c r="CWQ359" s="59"/>
      <c r="CWR359" s="59"/>
      <c r="CWS359" s="59"/>
      <c r="CWT359" s="59"/>
      <c r="CWU359" s="59"/>
      <c r="CWV359" s="59"/>
      <c r="CWW359" s="59"/>
      <c r="CWX359" s="59"/>
      <c r="CWY359" s="59"/>
      <c r="CWZ359" s="59"/>
      <c r="CXA359" s="59"/>
      <c r="CXB359" s="59"/>
      <c r="CXC359" s="59"/>
      <c r="CXD359" s="59"/>
      <c r="CXE359" s="59"/>
      <c r="CXF359" s="59"/>
      <c r="CXG359" s="59"/>
      <c r="CXH359" s="59"/>
      <c r="CXI359" s="59"/>
      <c r="CXJ359" s="59"/>
      <c r="CXK359" s="59"/>
      <c r="CXL359" s="59"/>
      <c r="CXM359" s="59"/>
      <c r="CXN359" s="59"/>
      <c r="CXO359" s="59"/>
      <c r="CXP359" s="59"/>
      <c r="CXQ359" s="59"/>
      <c r="CXR359" s="59"/>
      <c r="CXS359" s="59"/>
      <c r="CXT359" s="59"/>
      <c r="CXU359" s="59"/>
      <c r="CXV359" s="59"/>
      <c r="CXW359" s="59"/>
      <c r="CXX359" s="59"/>
      <c r="CXY359" s="59"/>
      <c r="CXZ359" s="59"/>
      <c r="CYA359" s="59"/>
      <c r="CYB359" s="59"/>
      <c r="CYC359" s="59"/>
      <c r="CYD359" s="59"/>
      <c r="CYE359" s="59"/>
      <c r="CYF359" s="59"/>
      <c r="CYG359" s="59"/>
      <c r="CYH359" s="59"/>
      <c r="CYI359" s="59"/>
      <c r="CYJ359" s="59"/>
      <c r="CYK359" s="59"/>
      <c r="CYL359" s="59"/>
      <c r="CYM359" s="59"/>
      <c r="CYN359" s="59"/>
      <c r="CYO359" s="59"/>
      <c r="CYP359" s="59"/>
      <c r="CYQ359" s="59"/>
      <c r="CYR359" s="59"/>
      <c r="CYS359" s="59"/>
      <c r="CYT359" s="59"/>
      <c r="CYU359" s="59"/>
      <c r="CYV359" s="59"/>
      <c r="CYW359" s="59"/>
      <c r="CYX359" s="59"/>
      <c r="CYY359" s="59"/>
      <c r="CYZ359" s="59"/>
      <c r="CZA359" s="59"/>
      <c r="CZB359" s="59"/>
      <c r="CZC359" s="59"/>
      <c r="CZD359" s="59"/>
      <c r="CZE359" s="59"/>
      <c r="CZF359" s="59"/>
      <c r="CZG359" s="59"/>
      <c r="CZH359" s="59"/>
      <c r="CZI359" s="59"/>
      <c r="CZJ359" s="59"/>
      <c r="CZK359" s="59"/>
      <c r="CZL359" s="59"/>
      <c r="CZM359" s="59"/>
      <c r="CZN359" s="59"/>
      <c r="CZO359" s="59"/>
      <c r="CZP359" s="59"/>
      <c r="CZQ359" s="59"/>
      <c r="CZR359" s="59"/>
      <c r="CZS359" s="59"/>
      <c r="CZT359" s="59"/>
      <c r="CZU359" s="59"/>
      <c r="CZV359" s="59"/>
      <c r="CZW359" s="59"/>
      <c r="CZX359" s="59"/>
      <c r="CZY359" s="59"/>
      <c r="CZZ359" s="59"/>
      <c r="DAA359" s="59"/>
      <c r="DAB359" s="59"/>
      <c r="DAC359" s="59"/>
      <c r="DAD359" s="59"/>
      <c r="DAE359" s="59"/>
      <c r="DAF359" s="59"/>
      <c r="DAG359" s="59"/>
      <c r="DAH359" s="59"/>
      <c r="DAI359" s="59"/>
      <c r="DAJ359" s="59"/>
      <c r="DAK359" s="59"/>
      <c r="DAL359" s="59"/>
      <c r="DAM359" s="59"/>
      <c r="DAN359" s="59"/>
      <c r="DAO359" s="59"/>
      <c r="DAP359" s="59"/>
      <c r="DAQ359" s="59"/>
      <c r="DAR359" s="59"/>
      <c r="DAS359" s="59"/>
      <c r="DAT359" s="59"/>
      <c r="DAU359" s="59"/>
      <c r="DAV359" s="59"/>
      <c r="DAW359" s="59"/>
      <c r="DAX359" s="59"/>
      <c r="DAY359" s="59"/>
      <c r="DAZ359" s="59"/>
      <c r="DBA359" s="59"/>
      <c r="DBB359" s="59"/>
      <c r="DBC359" s="59"/>
      <c r="DBD359" s="59"/>
      <c r="DBE359" s="59"/>
      <c r="DBF359" s="59"/>
      <c r="DBG359" s="59"/>
      <c r="DBH359" s="59"/>
      <c r="DBI359" s="59"/>
      <c r="DBJ359" s="59"/>
      <c r="DBK359" s="59"/>
      <c r="DBL359" s="59"/>
      <c r="DBM359" s="59"/>
      <c r="DBN359" s="59"/>
      <c r="DBO359" s="59"/>
      <c r="DBP359" s="59"/>
      <c r="DBQ359" s="59"/>
      <c r="DBR359" s="59"/>
      <c r="DBS359" s="59"/>
      <c r="DBT359" s="59"/>
      <c r="DBU359" s="59"/>
      <c r="DBV359" s="59"/>
      <c r="DBW359" s="59"/>
      <c r="DBX359" s="59"/>
      <c r="DBY359" s="59"/>
      <c r="DBZ359" s="59"/>
      <c r="DCA359" s="59"/>
      <c r="DCB359" s="59"/>
      <c r="DCC359" s="59"/>
      <c r="DCD359" s="59"/>
      <c r="DCE359" s="59"/>
      <c r="DCF359" s="59"/>
      <c r="DCG359" s="59"/>
      <c r="DCH359" s="59"/>
      <c r="DCI359" s="59"/>
      <c r="DCJ359" s="59"/>
      <c r="DCK359" s="59"/>
      <c r="DCL359" s="59"/>
      <c r="DCM359" s="59"/>
      <c r="DCN359" s="59"/>
      <c r="DCO359" s="59"/>
      <c r="DCP359" s="59"/>
      <c r="DCQ359" s="59"/>
      <c r="DCR359" s="59"/>
      <c r="DCS359" s="59"/>
      <c r="DCT359" s="59"/>
      <c r="DCU359" s="59"/>
      <c r="DCV359" s="59"/>
      <c r="DCW359" s="59"/>
      <c r="DCX359" s="59"/>
      <c r="DCY359" s="59"/>
      <c r="DCZ359" s="59"/>
      <c r="DDA359" s="59"/>
      <c r="DDB359" s="59"/>
      <c r="DDC359" s="59"/>
      <c r="DDD359" s="59"/>
      <c r="DDE359" s="59"/>
      <c r="DDF359" s="59"/>
      <c r="DDG359" s="59"/>
      <c r="DDH359" s="59"/>
      <c r="DDI359" s="59"/>
      <c r="DDJ359" s="59"/>
      <c r="DDK359" s="59"/>
      <c r="DDL359" s="59"/>
      <c r="DDM359" s="59"/>
      <c r="DDN359" s="59"/>
      <c r="DDO359" s="59"/>
      <c r="DDP359" s="59"/>
      <c r="DDQ359" s="59"/>
      <c r="DDR359" s="59"/>
      <c r="DDS359" s="59"/>
      <c r="DDT359" s="59"/>
      <c r="DDU359" s="59"/>
      <c r="DDV359" s="59"/>
      <c r="DDW359" s="59"/>
      <c r="DDX359" s="59"/>
      <c r="DDY359" s="59"/>
      <c r="DDZ359" s="59"/>
      <c r="DEA359" s="59"/>
      <c r="DEB359" s="59"/>
      <c r="DEC359" s="59"/>
      <c r="DED359" s="59"/>
      <c r="DEE359" s="59"/>
      <c r="DEF359" s="59"/>
      <c r="DEG359" s="59"/>
      <c r="DEH359" s="59"/>
      <c r="DEI359" s="59"/>
      <c r="DEJ359" s="59"/>
      <c r="DEK359" s="59"/>
      <c r="DEL359" s="59"/>
      <c r="DEM359" s="59"/>
      <c r="DEN359" s="59"/>
      <c r="DEO359" s="59"/>
      <c r="DEP359" s="59"/>
      <c r="DEQ359" s="59"/>
      <c r="DER359" s="59"/>
      <c r="DES359" s="59"/>
      <c r="DET359" s="59"/>
      <c r="DEU359" s="59"/>
      <c r="DEV359" s="59"/>
      <c r="DEW359" s="59"/>
      <c r="DEX359" s="59"/>
      <c r="DEY359" s="59"/>
      <c r="DEZ359" s="59"/>
      <c r="DFA359" s="59"/>
      <c r="DFB359" s="59"/>
      <c r="DFC359" s="59"/>
      <c r="DFD359" s="59"/>
      <c r="DFE359" s="59"/>
      <c r="DFF359" s="59"/>
      <c r="DFG359" s="59"/>
      <c r="DFH359" s="59"/>
      <c r="DFI359" s="59"/>
      <c r="DFJ359" s="59"/>
      <c r="DFK359" s="59"/>
      <c r="DFL359" s="59"/>
      <c r="DFM359" s="59"/>
      <c r="DFN359" s="59"/>
      <c r="DFO359" s="59"/>
      <c r="DFP359" s="59"/>
      <c r="DFQ359" s="59"/>
      <c r="DFR359" s="59"/>
      <c r="DFS359" s="59"/>
      <c r="DFT359" s="59"/>
      <c r="DFU359" s="59"/>
      <c r="DFV359" s="59"/>
      <c r="DFW359" s="59"/>
      <c r="DFX359" s="59"/>
      <c r="DFY359" s="59"/>
      <c r="DFZ359" s="59"/>
      <c r="DGA359" s="59"/>
      <c r="DGB359" s="59"/>
      <c r="DGC359" s="59"/>
      <c r="DGD359" s="59"/>
      <c r="DGE359" s="59"/>
      <c r="DGF359" s="59"/>
      <c r="DGG359" s="59"/>
      <c r="DGH359" s="59"/>
      <c r="DGI359" s="59"/>
      <c r="DGJ359" s="59"/>
      <c r="DGK359" s="59"/>
      <c r="DGL359" s="59"/>
      <c r="DGM359" s="59"/>
      <c r="DGN359" s="59"/>
      <c r="DGO359" s="59"/>
      <c r="DGP359" s="59"/>
      <c r="DGQ359" s="59"/>
      <c r="DGR359" s="59"/>
      <c r="DGS359" s="59"/>
      <c r="DGT359" s="59"/>
      <c r="DGU359" s="59"/>
      <c r="DGV359" s="59"/>
      <c r="DGW359" s="59"/>
      <c r="DGX359" s="59"/>
      <c r="DGY359" s="59"/>
      <c r="DGZ359" s="59"/>
      <c r="DHA359" s="59"/>
      <c r="DHB359" s="59"/>
      <c r="DHC359" s="59"/>
      <c r="DHD359" s="59"/>
      <c r="DHE359" s="59"/>
      <c r="DHF359" s="59"/>
      <c r="DHG359" s="59"/>
      <c r="DHH359" s="59"/>
      <c r="DHI359" s="59"/>
      <c r="DHJ359" s="59"/>
      <c r="DHK359" s="59"/>
      <c r="DHL359" s="59"/>
      <c r="DHM359" s="59"/>
      <c r="DHN359" s="59"/>
      <c r="DHO359" s="59"/>
      <c r="DHP359" s="59"/>
      <c r="DHQ359" s="59"/>
      <c r="DHR359" s="59"/>
      <c r="DHS359" s="59"/>
      <c r="DHT359" s="59"/>
      <c r="DHU359" s="59"/>
      <c r="DHV359" s="59"/>
      <c r="DHW359" s="59"/>
      <c r="DHX359" s="59"/>
      <c r="DHY359" s="59"/>
      <c r="DHZ359" s="59"/>
      <c r="DIA359" s="59"/>
      <c r="DIB359" s="59"/>
      <c r="DIC359" s="59"/>
      <c r="DID359" s="59"/>
      <c r="DIE359" s="59"/>
      <c r="DIF359" s="59"/>
      <c r="DIG359" s="59"/>
      <c r="DIH359" s="59"/>
      <c r="DII359" s="59"/>
      <c r="DIJ359" s="59"/>
      <c r="DIK359" s="59"/>
      <c r="DIL359" s="59"/>
      <c r="DIM359" s="59"/>
      <c r="DIN359" s="59"/>
      <c r="DIO359" s="59"/>
      <c r="DIP359" s="59"/>
      <c r="DIQ359" s="59"/>
      <c r="DIR359" s="59"/>
      <c r="DIS359" s="59"/>
      <c r="DIT359" s="59"/>
      <c r="DIU359" s="59"/>
      <c r="DIV359" s="59"/>
      <c r="DIW359" s="59"/>
      <c r="DIX359" s="59"/>
      <c r="DIY359" s="59"/>
      <c r="DIZ359" s="59"/>
      <c r="DJA359" s="59"/>
      <c r="DJB359" s="59"/>
      <c r="DJC359" s="59"/>
      <c r="DJD359" s="59"/>
      <c r="DJE359" s="59"/>
      <c r="DJF359" s="59"/>
      <c r="DJG359" s="59"/>
      <c r="DJH359" s="59"/>
      <c r="DJI359" s="59"/>
      <c r="DJJ359" s="59"/>
      <c r="DJK359" s="59"/>
      <c r="DJL359" s="59"/>
      <c r="DJM359" s="59"/>
      <c r="DJN359" s="59"/>
      <c r="DJO359" s="59"/>
      <c r="DJP359" s="59"/>
      <c r="DJQ359" s="59"/>
      <c r="DJR359" s="59"/>
      <c r="DJS359" s="59"/>
      <c r="DJT359" s="59"/>
      <c r="DJU359" s="59"/>
      <c r="DJV359" s="59"/>
      <c r="DJW359" s="59"/>
      <c r="DJX359" s="59"/>
      <c r="DJY359" s="59"/>
      <c r="DJZ359" s="59"/>
      <c r="DKA359" s="59"/>
      <c r="DKB359" s="59"/>
      <c r="DKC359" s="59"/>
      <c r="DKD359" s="59"/>
      <c r="DKE359" s="59"/>
      <c r="DKF359" s="59"/>
      <c r="DKG359" s="59"/>
      <c r="DKH359" s="59"/>
      <c r="DKI359" s="59"/>
      <c r="DKJ359" s="59"/>
      <c r="DKK359" s="59"/>
      <c r="DKL359" s="59"/>
      <c r="DKM359" s="59"/>
      <c r="DKN359" s="59"/>
      <c r="DKO359" s="59"/>
      <c r="DKP359" s="59"/>
      <c r="DKQ359" s="59"/>
      <c r="DKR359" s="59"/>
      <c r="DKS359" s="59"/>
      <c r="DKT359" s="59"/>
      <c r="DKU359" s="59"/>
      <c r="DKV359" s="59"/>
      <c r="DKW359" s="59"/>
      <c r="DKX359" s="59"/>
      <c r="DKY359" s="59"/>
      <c r="DKZ359" s="59"/>
      <c r="DLA359" s="59"/>
      <c r="DLB359" s="59"/>
      <c r="DLC359" s="59"/>
      <c r="DLD359" s="59"/>
      <c r="DLE359" s="59"/>
      <c r="DLF359" s="59"/>
      <c r="DLG359" s="59"/>
      <c r="DLH359" s="59"/>
      <c r="DLI359" s="59"/>
      <c r="DLJ359" s="59"/>
      <c r="DLK359" s="59"/>
      <c r="DLL359" s="59"/>
      <c r="DLM359" s="59"/>
      <c r="DLN359" s="59"/>
      <c r="DLO359" s="59"/>
      <c r="DLP359" s="59"/>
      <c r="DLQ359" s="59"/>
      <c r="DLR359" s="59"/>
      <c r="DLS359" s="59"/>
      <c r="DLT359" s="59"/>
      <c r="DLU359" s="59"/>
      <c r="DLV359" s="59"/>
      <c r="DLW359" s="59"/>
      <c r="DLX359" s="59"/>
      <c r="DLY359" s="59"/>
      <c r="DLZ359" s="59"/>
      <c r="DMA359" s="59"/>
      <c r="DMB359" s="59"/>
      <c r="DMC359" s="59"/>
      <c r="DMD359" s="59"/>
      <c r="DME359" s="59"/>
      <c r="DMF359" s="59"/>
      <c r="DMG359" s="59"/>
      <c r="DMH359" s="59"/>
      <c r="DMI359" s="59"/>
      <c r="DMJ359" s="59"/>
      <c r="DMK359" s="59"/>
      <c r="DML359" s="59"/>
      <c r="DMM359" s="59"/>
      <c r="DMN359" s="59"/>
      <c r="DMO359" s="59"/>
      <c r="DMP359" s="59"/>
      <c r="DMQ359" s="59"/>
      <c r="DMR359" s="59"/>
      <c r="DMS359" s="59"/>
      <c r="DMT359" s="59"/>
      <c r="DMU359" s="59"/>
      <c r="DMV359" s="59"/>
      <c r="DMW359" s="59"/>
      <c r="DMX359" s="59"/>
      <c r="DMY359" s="59"/>
      <c r="DMZ359" s="59"/>
      <c r="DNA359" s="59"/>
      <c r="DNB359" s="59"/>
      <c r="DNC359" s="59"/>
      <c r="DND359" s="59"/>
      <c r="DNE359" s="59"/>
      <c r="DNF359" s="59"/>
      <c r="DNG359" s="59"/>
      <c r="DNH359" s="59"/>
      <c r="DNI359" s="59"/>
      <c r="DNJ359" s="59"/>
      <c r="DNK359" s="59"/>
      <c r="DNL359" s="59"/>
      <c r="DNM359" s="59"/>
      <c r="DNN359" s="59"/>
      <c r="DNO359" s="59"/>
      <c r="DNP359" s="59"/>
      <c r="DNQ359" s="59"/>
      <c r="DNR359" s="59"/>
      <c r="DNS359" s="59"/>
      <c r="DNT359" s="59"/>
      <c r="DNU359" s="59"/>
      <c r="DNV359" s="59"/>
      <c r="DNW359" s="59"/>
      <c r="DNX359" s="59"/>
      <c r="DNY359" s="59"/>
      <c r="DNZ359" s="59"/>
      <c r="DOA359" s="59"/>
      <c r="DOB359" s="59"/>
      <c r="DOC359" s="59"/>
      <c r="DOD359" s="59"/>
      <c r="DOE359" s="59"/>
      <c r="DOF359" s="59"/>
      <c r="DOG359" s="59"/>
      <c r="DOH359" s="59"/>
      <c r="DOI359" s="59"/>
      <c r="DOJ359" s="59"/>
      <c r="DOK359" s="59"/>
      <c r="DOL359" s="59"/>
      <c r="DOM359" s="59"/>
      <c r="DON359" s="59"/>
      <c r="DOO359" s="59"/>
      <c r="DOP359" s="59"/>
      <c r="DOQ359" s="59"/>
      <c r="DOR359" s="59"/>
      <c r="DOS359" s="59"/>
      <c r="DOT359" s="59"/>
      <c r="DOU359" s="59"/>
      <c r="DOV359" s="59"/>
      <c r="DOW359" s="59"/>
      <c r="DOX359" s="59"/>
      <c r="DOY359" s="59"/>
      <c r="DOZ359" s="59"/>
      <c r="DPA359" s="59"/>
      <c r="DPB359" s="59"/>
      <c r="DPC359" s="59"/>
      <c r="DPD359" s="59"/>
      <c r="DPE359" s="59"/>
      <c r="DPF359" s="59"/>
      <c r="DPG359" s="59"/>
      <c r="DPH359" s="59"/>
      <c r="DPI359" s="59"/>
      <c r="DPJ359" s="59"/>
      <c r="DPK359" s="59"/>
      <c r="DPL359" s="59"/>
      <c r="DPM359" s="59"/>
      <c r="DPN359" s="59"/>
      <c r="DPO359" s="59"/>
      <c r="DPP359" s="59"/>
      <c r="DPQ359" s="59"/>
      <c r="DPR359" s="59"/>
      <c r="DPS359" s="59"/>
      <c r="DPT359" s="59"/>
      <c r="DPU359" s="59"/>
      <c r="DPV359" s="59"/>
      <c r="DPW359" s="59"/>
      <c r="DPX359" s="59"/>
      <c r="DPY359" s="59"/>
      <c r="DPZ359" s="59"/>
      <c r="DQA359" s="59"/>
      <c r="DQB359" s="59"/>
      <c r="DQC359" s="59"/>
      <c r="DQD359" s="59"/>
      <c r="DQE359" s="59"/>
      <c r="DQF359" s="59"/>
      <c r="DQG359" s="59"/>
      <c r="DQH359" s="59"/>
      <c r="DQI359" s="59"/>
      <c r="DQJ359" s="59"/>
      <c r="DQK359" s="59"/>
      <c r="DQL359" s="59"/>
      <c r="DQM359" s="59"/>
      <c r="DQN359" s="59"/>
      <c r="DQO359" s="59"/>
      <c r="DQP359" s="59"/>
      <c r="DQQ359" s="59"/>
      <c r="DQR359" s="59"/>
      <c r="DQS359" s="59"/>
      <c r="DQT359" s="59"/>
      <c r="DQU359" s="59"/>
      <c r="DQV359" s="59"/>
      <c r="DQW359" s="59"/>
      <c r="DQX359" s="59"/>
      <c r="DQY359" s="59"/>
      <c r="DQZ359" s="59"/>
      <c r="DRA359" s="59"/>
      <c r="DRB359" s="59"/>
      <c r="DRC359" s="59"/>
      <c r="DRD359" s="59"/>
      <c r="DRE359" s="59"/>
      <c r="DRF359" s="59"/>
      <c r="DRG359" s="59"/>
      <c r="DRH359" s="59"/>
      <c r="DRI359" s="59"/>
      <c r="DRJ359" s="59"/>
      <c r="DRK359" s="59"/>
      <c r="DRL359" s="59"/>
      <c r="DRM359" s="59"/>
      <c r="DRN359" s="59"/>
      <c r="DRO359" s="59"/>
      <c r="DRP359" s="59"/>
      <c r="DRQ359" s="59"/>
      <c r="DRR359" s="59"/>
      <c r="DRS359" s="59"/>
      <c r="DRT359" s="59"/>
      <c r="DRU359" s="59"/>
      <c r="DRV359" s="59"/>
      <c r="DRW359" s="59"/>
      <c r="DRX359" s="59"/>
      <c r="DRY359" s="59"/>
      <c r="DRZ359" s="59"/>
      <c r="DSA359" s="59"/>
      <c r="DSB359" s="59"/>
      <c r="DSC359" s="59"/>
      <c r="DSD359" s="59"/>
      <c r="DSE359" s="59"/>
      <c r="DSF359" s="59"/>
      <c r="DSG359" s="59"/>
      <c r="DSH359" s="59"/>
      <c r="DSI359" s="59"/>
      <c r="DSJ359" s="59"/>
      <c r="DSK359" s="59"/>
      <c r="DSL359" s="59"/>
      <c r="DSM359" s="59"/>
      <c r="DSN359" s="59"/>
      <c r="DSO359" s="59"/>
      <c r="DSP359" s="59"/>
      <c r="DSQ359" s="59"/>
      <c r="DSR359" s="59"/>
      <c r="DSS359" s="59"/>
      <c r="DST359" s="59"/>
      <c r="DSU359" s="59"/>
      <c r="DSV359" s="59"/>
      <c r="DSW359" s="59"/>
      <c r="DSX359" s="59"/>
      <c r="DSY359" s="59"/>
      <c r="DSZ359" s="59"/>
      <c r="DTA359" s="59"/>
      <c r="DTB359" s="59"/>
      <c r="DTC359" s="59"/>
      <c r="DTD359" s="59"/>
      <c r="DTE359" s="59"/>
      <c r="DTF359" s="59"/>
      <c r="DTG359" s="59"/>
      <c r="DTH359" s="59"/>
      <c r="DTI359" s="59"/>
      <c r="DTJ359" s="59"/>
      <c r="DTK359" s="59"/>
      <c r="DTL359" s="59"/>
      <c r="DTM359" s="59"/>
      <c r="DTN359" s="59"/>
      <c r="DTO359" s="59"/>
      <c r="DTP359" s="59"/>
      <c r="DTQ359" s="59"/>
      <c r="DTR359" s="59"/>
      <c r="DTS359" s="59"/>
      <c r="DTT359" s="59"/>
      <c r="DTU359" s="59"/>
      <c r="DTV359" s="59"/>
      <c r="DTW359" s="59"/>
      <c r="DTX359" s="59"/>
      <c r="DTY359" s="59"/>
      <c r="DTZ359" s="59"/>
      <c r="DUA359" s="59"/>
      <c r="DUB359" s="59"/>
      <c r="DUC359" s="59"/>
      <c r="DUD359" s="59"/>
      <c r="DUE359" s="59"/>
      <c r="DUF359" s="59"/>
      <c r="DUG359" s="59"/>
      <c r="DUH359" s="59"/>
      <c r="DUI359" s="59"/>
      <c r="DUJ359" s="59"/>
      <c r="DUK359" s="59"/>
      <c r="DUL359" s="59"/>
      <c r="DUM359" s="59"/>
      <c r="DUN359" s="59"/>
      <c r="DUO359" s="59"/>
      <c r="DUP359" s="59"/>
      <c r="DUQ359" s="59"/>
      <c r="DUR359" s="59"/>
      <c r="DUS359" s="59"/>
      <c r="DUT359" s="59"/>
      <c r="DUU359" s="59"/>
      <c r="DUV359" s="59"/>
      <c r="DUW359" s="59"/>
      <c r="DUX359" s="59"/>
      <c r="DUY359" s="59"/>
      <c r="DUZ359" s="59"/>
      <c r="DVA359" s="59"/>
      <c r="DVB359" s="59"/>
      <c r="DVC359" s="59"/>
      <c r="DVD359" s="59"/>
      <c r="DVE359" s="59"/>
      <c r="DVF359" s="59"/>
      <c r="DVG359" s="59"/>
      <c r="DVH359" s="59"/>
      <c r="DVI359" s="59"/>
      <c r="DVJ359" s="59"/>
      <c r="DVK359" s="59"/>
      <c r="DVL359" s="59"/>
      <c r="DVM359" s="59"/>
      <c r="DVN359" s="59"/>
      <c r="DVO359" s="59"/>
      <c r="DVP359" s="59"/>
      <c r="DVQ359" s="59"/>
      <c r="DVR359" s="59"/>
      <c r="DVS359" s="59"/>
      <c r="DVT359" s="59"/>
      <c r="DVU359" s="59"/>
      <c r="DVV359" s="59"/>
      <c r="DVW359" s="59"/>
      <c r="DVX359" s="59"/>
      <c r="DVY359" s="59"/>
      <c r="DVZ359" s="59"/>
      <c r="DWA359" s="59"/>
      <c r="DWB359" s="59"/>
      <c r="DWC359" s="59"/>
      <c r="DWD359" s="59"/>
      <c r="DWE359" s="59"/>
      <c r="DWF359" s="59"/>
      <c r="DWG359" s="59"/>
      <c r="DWH359" s="59"/>
      <c r="DWI359" s="59"/>
      <c r="DWJ359" s="59"/>
      <c r="DWK359" s="59"/>
      <c r="DWL359" s="59"/>
      <c r="DWM359" s="59"/>
      <c r="DWN359" s="59"/>
      <c r="DWO359" s="59"/>
      <c r="DWP359" s="59"/>
      <c r="DWQ359" s="59"/>
      <c r="DWR359" s="59"/>
      <c r="DWS359" s="59"/>
      <c r="DWT359" s="59"/>
      <c r="DWU359" s="59"/>
      <c r="DWV359" s="59"/>
      <c r="DWW359" s="59"/>
      <c r="DWX359" s="59"/>
      <c r="DWY359" s="59"/>
      <c r="DWZ359" s="59"/>
      <c r="DXA359" s="59"/>
      <c r="DXB359" s="59"/>
      <c r="DXC359" s="59"/>
      <c r="DXD359" s="59"/>
      <c r="DXE359" s="59"/>
      <c r="DXF359" s="59"/>
      <c r="DXG359" s="59"/>
      <c r="DXH359" s="59"/>
      <c r="DXI359" s="59"/>
      <c r="DXJ359" s="59"/>
      <c r="DXK359" s="59"/>
      <c r="DXL359" s="59"/>
      <c r="DXM359" s="59"/>
      <c r="DXN359" s="59"/>
      <c r="DXO359" s="59"/>
      <c r="DXP359" s="59"/>
      <c r="DXQ359" s="59"/>
      <c r="DXR359" s="59"/>
      <c r="DXS359" s="59"/>
      <c r="DXT359" s="59"/>
      <c r="DXU359" s="59"/>
      <c r="DXV359" s="59"/>
      <c r="DXW359" s="59"/>
      <c r="DXX359" s="59"/>
      <c r="DXY359" s="59"/>
      <c r="DXZ359" s="59"/>
      <c r="DYA359" s="59"/>
      <c r="DYB359" s="59"/>
      <c r="DYC359" s="59"/>
      <c r="DYD359" s="59"/>
      <c r="DYE359" s="59"/>
      <c r="DYF359" s="59"/>
      <c r="DYG359" s="59"/>
      <c r="DYH359" s="59"/>
      <c r="DYI359" s="59"/>
      <c r="DYJ359" s="59"/>
      <c r="DYK359" s="59"/>
      <c r="DYL359" s="59"/>
      <c r="DYM359" s="59"/>
      <c r="DYN359" s="59"/>
      <c r="DYO359" s="59"/>
      <c r="DYP359" s="59"/>
      <c r="DYQ359" s="59"/>
      <c r="DYR359" s="59"/>
      <c r="DYS359" s="59"/>
      <c r="DYT359" s="59"/>
      <c r="DYU359" s="59"/>
      <c r="DYV359" s="59"/>
      <c r="DYW359" s="59"/>
      <c r="DYX359" s="59"/>
      <c r="DYY359" s="59"/>
      <c r="DYZ359" s="59"/>
      <c r="DZA359" s="59"/>
      <c r="DZB359" s="59"/>
      <c r="DZC359" s="59"/>
      <c r="DZD359" s="59"/>
      <c r="DZE359" s="59"/>
      <c r="DZF359" s="59"/>
      <c r="DZG359" s="59"/>
      <c r="DZH359" s="59"/>
      <c r="DZI359" s="59"/>
      <c r="DZJ359" s="59"/>
      <c r="DZK359" s="59"/>
      <c r="DZL359" s="59"/>
      <c r="DZM359" s="59"/>
      <c r="DZN359" s="59"/>
      <c r="DZO359" s="59"/>
      <c r="DZP359" s="59"/>
      <c r="DZQ359" s="59"/>
      <c r="DZR359" s="59"/>
      <c r="DZS359" s="59"/>
      <c r="DZT359" s="59"/>
      <c r="DZU359" s="59"/>
      <c r="DZV359" s="59"/>
      <c r="DZW359" s="59"/>
      <c r="DZX359" s="59"/>
      <c r="DZY359" s="59"/>
      <c r="DZZ359" s="59"/>
      <c r="EAA359" s="59"/>
      <c r="EAB359" s="59"/>
      <c r="EAC359" s="59"/>
      <c r="EAD359" s="59"/>
      <c r="EAE359" s="59"/>
      <c r="EAF359" s="59"/>
      <c r="EAG359" s="59"/>
      <c r="EAH359" s="59"/>
      <c r="EAI359" s="59"/>
      <c r="EAJ359" s="59"/>
      <c r="EAK359" s="59"/>
      <c r="EAL359" s="59"/>
      <c r="EAM359" s="59"/>
      <c r="EAN359" s="59"/>
      <c r="EAO359" s="59"/>
      <c r="EAP359" s="59"/>
      <c r="EAQ359" s="59"/>
      <c r="EAR359" s="59"/>
      <c r="EAS359" s="59"/>
      <c r="EAT359" s="59"/>
      <c r="EAU359" s="59"/>
      <c r="EAV359" s="59"/>
      <c r="EAW359" s="59"/>
      <c r="EAX359" s="59"/>
      <c r="EAY359" s="59"/>
      <c r="EAZ359" s="59"/>
      <c r="EBA359" s="59"/>
      <c r="EBB359" s="59"/>
      <c r="EBC359" s="59"/>
      <c r="EBD359" s="59"/>
      <c r="EBE359" s="59"/>
      <c r="EBF359" s="59"/>
      <c r="EBG359" s="59"/>
      <c r="EBH359" s="59"/>
      <c r="EBI359" s="59"/>
      <c r="EBJ359" s="59"/>
      <c r="EBK359" s="59"/>
      <c r="EBL359" s="59"/>
      <c r="EBM359" s="59"/>
      <c r="EBN359" s="59"/>
      <c r="EBO359" s="59"/>
      <c r="EBP359" s="59"/>
      <c r="EBQ359" s="59"/>
      <c r="EBR359" s="59"/>
      <c r="EBS359" s="59"/>
      <c r="EBT359" s="59"/>
      <c r="EBU359" s="59"/>
      <c r="EBV359" s="59"/>
      <c r="EBW359" s="59"/>
      <c r="EBX359" s="59"/>
      <c r="EBY359" s="59"/>
      <c r="EBZ359" s="59"/>
      <c r="ECA359" s="59"/>
      <c r="ECB359" s="59"/>
      <c r="ECC359" s="59"/>
      <c r="ECD359" s="59"/>
      <c r="ECE359" s="59"/>
      <c r="ECF359" s="59"/>
      <c r="ECG359" s="59"/>
      <c r="ECH359" s="59"/>
      <c r="ECI359" s="59"/>
      <c r="ECJ359" s="59"/>
      <c r="ECK359" s="59"/>
      <c r="ECL359" s="59"/>
      <c r="ECM359" s="59"/>
      <c r="ECN359" s="59"/>
      <c r="ECO359" s="59"/>
      <c r="ECP359" s="59"/>
      <c r="ECQ359" s="59"/>
      <c r="ECR359" s="59"/>
      <c r="ECS359" s="59"/>
      <c r="ECT359" s="59"/>
      <c r="ECU359" s="59"/>
      <c r="ECV359" s="59"/>
      <c r="ECW359" s="59"/>
      <c r="ECX359" s="59"/>
      <c r="ECY359" s="59"/>
      <c r="ECZ359" s="59"/>
      <c r="EDA359" s="59"/>
      <c r="EDB359" s="59"/>
      <c r="EDC359" s="59"/>
      <c r="EDD359" s="59"/>
      <c r="EDE359" s="59"/>
      <c r="EDF359" s="59"/>
      <c r="EDG359" s="59"/>
      <c r="EDH359" s="59"/>
      <c r="EDI359" s="59"/>
      <c r="EDJ359" s="59"/>
      <c r="EDK359" s="59"/>
      <c r="EDL359" s="59"/>
      <c r="EDM359" s="59"/>
      <c r="EDN359" s="59"/>
      <c r="EDO359" s="59"/>
      <c r="EDP359" s="59"/>
      <c r="EDQ359" s="59"/>
      <c r="EDR359" s="59"/>
      <c r="EDS359" s="59"/>
      <c r="EDT359" s="59"/>
      <c r="EDU359" s="59"/>
      <c r="EDV359" s="59"/>
      <c r="EDW359" s="59"/>
      <c r="EDX359" s="59"/>
      <c r="EDY359" s="59"/>
      <c r="EDZ359" s="59"/>
      <c r="EEA359" s="59"/>
      <c r="EEB359" s="59"/>
      <c r="EEC359" s="59"/>
      <c r="EED359" s="59"/>
      <c r="EEE359" s="59"/>
      <c r="EEF359" s="59"/>
      <c r="EEG359" s="59"/>
      <c r="EEH359" s="59"/>
      <c r="EEI359" s="59"/>
      <c r="EEJ359" s="59"/>
      <c r="EEK359" s="59"/>
      <c r="EEL359" s="59"/>
      <c r="EEM359" s="59"/>
      <c r="EEN359" s="59"/>
      <c r="EEO359" s="59"/>
      <c r="EEP359" s="59"/>
      <c r="EEQ359" s="59"/>
      <c r="EER359" s="59"/>
      <c r="EES359" s="59"/>
      <c r="EET359" s="59"/>
      <c r="EEU359" s="59"/>
      <c r="EEV359" s="59"/>
      <c r="EEW359" s="59"/>
      <c r="EEX359" s="59"/>
      <c r="EEY359" s="59"/>
      <c r="EEZ359" s="59"/>
      <c r="EFA359" s="59"/>
      <c r="EFB359" s="59"/>
      <c r="EFC359" s="59"/>
      <c r="EFD359" s="59"/>
      <c r="EFE359" s="59"/>
      <c r="EFF359" s="59"/>
      <c r="EFG359" s="59"/>
      <c r="EFH359" s="59"/>
      <c r="EFI359" s="59"/>
      <c r="EFJ359" s="59"/>
      <c r="EFK359" s="59"/>
      <c r="EFL359" s="59"/>
      <c r="EFM359" s="59"/>
      <c r="EFN359" s="59"/>
      <c r="EFO359" s="59"/>
      <c r="EFP359" s="59"/>
      <c r="EFQ359" s="59"/>
      <c r="EFR359" s="59"/>
      <c r="EFS359" s="59"/>
      <c r="EFT359" s="59"/>
      <c r="EFU359" s="59"/>
      <c r="EFV359" s="59"/>
      <c r="EFW359" s="59"/>
      <c r="EFX359" s="59"/>
      <c r="EFY359" s="59"/>
      <c r="EFZ359" s="59"/>
      <c r="EGA359" s="59"/>
      <c r="EGB359" s="59"/>
      <c r="EGC359" s="59"/>
      <c r="EGD359" s="59"/>
      <c r="EGE359" s="59"/>
      <c r="EGF359" s="59"/>
      <c r="EGG359" s="59"/>
      <c r="EGH359" s="59"/>
      <c r="EGI359" s="59"/>
      <c r="EGJ359" s="59"/>
      <c r="EGK359" s="59"/>
      <c r="EGL359" s="59"/>
      <c r="EGM359" s="59"/>
      <c r="EGN359" s="59"/>
      <c r="EGO359" s="59"/>
      <c r="EGP359" s="59"/>
      <c r="EGQ359" s="59"/>
      <c r="EGR359" s="59"/>
      <c r="EGS359" s="59"/>
      <c r="EGT359" s="59"/>
      <c r="EGU359" s="59"/>
      <c r="EGV359" s="59"/>
      <c r="EGW359" s="59"/>
      <c r="EGX359" s="59"/>
      <c r="EGY359" s="59"/>
      <c r="EGZ359" s="59"/>
      <c r="EHA359" s="59"/>
      <c r="EHB359" s="59"/>
      <c r="EHC359" s="59"/>
      <c r="EHD359" s="59"/>
      <c r="EHE359" s="59"/>
      <c r="EHF359" s="59"/>
      <c r="EHG359" s="59"/>
      <c r="EHH359" s="59"/>
      <c r="EHI359" s="59"/>
      <c r="EHJ359" s="59"/>
      <c r="EHK359" s="59"/>
      <c r="EHL359" s="59"/>
      <c r="EHM359" s="59"/>
      <c r="EHN359" s="59"/>
      <c r="EHO359" s="59"/>
      <c r="EHP359" s="59"/>
      <c r="EHQ359" s="59"/>
      <c r="EHR359" s="59"/>
      <c r="EHS359" s="59"/>
      <c r="EHT359" s="59"/>
      <c r="EHU359" s="59"/>
      <c r="EHV359" s="59"/>
      <c r="EHW359" s="59"/>
      <c r="EHX359" s="59"/>
      <c r="EHY359" s="59"/>
      <c r="EHZ359" s="59"/>
      <c r="EIA359" s="59"/>
      <c r="EIB359" s="59"/>
      <c r="EIC359" s="59"/>
      <c r="EID359" s="59"/>
      <c r="EIE359" s="59"/>
      <c r="EIF359" s="59"/>
      <c r="EIG359" s="59"/>
      <c r="EIH359" s="59"/>
      <c r="EII359" s="59"/>
      <c r="EIJ359" s="59"/>
      <c r="EIK359" s="59"/>
      <c r="EIL359" s="59"/>
      <c r="EIM359" s="59"/>
      <c r="EIN359" s="59"/>
      <c r="EIO359" s="59"/>
      <c r="EIP359" s="59"/>
      <c r="EIQ359" s="59"/>
      <c r="EIR359" s="59"/>
      <c r="EIS359" s="59"/>
      <c r="EIT359" s="59"/>
      <c r="EIU359" s="59"/>
      <c r="EIV359" s="59"/>
      <c r="EIW359" s="59"/>
      <c r="EIX359" s="59"/>
      <c r="EIY359" s="59"/>
      <c r="EIZ359" s="59"/>
      <c r="EJA359" s="59"/>
      <c r="EJB359" s="59"/>
      <c r="EJC359" s="59"/>
      <c r="EJD359" s="59"/>
      <c r="EJE359" s="59"/>
      <c r="EJF359" s="59"/>
      <c r="EJG359" s="59"/>
      <c r="EJH359" s="59"/>
      <c r="EJI359" s="59"/>
      <c r="EJJ359" s="59"/>
      <c r="EJK359" s="59"/>
      <c r="EJL359" s="59"/>
      <c r="EJM359" s="59"/>
      <c r="EJN359" s="59"/>
      <c r="EJO359" s="59"/>
      <c r="EJP359" s="59"/>
      <c r="EJQ359" s="59"/>
      <c r="EJR359" s="59"/>
      <c r="EJS359" s="59"/>
      <c r="EJT359" s="59"/>
      <c r="EJU359" s="59"/>
      <c r="EJV359" s="59"/>
      <c r="EJW359" s="59"/>
      <c r="EJX359" s="59"/>
      <c r="EJY359" s="59"/>
      <c r="EJZ359" s="59"/>
      <c r="EKA359" s="59"/>
      <c r="EKB359" s="59"/>
      <c r="EKC359" s="59"/>
      <c r="EKD359" s="59"/>
      <c r="EKE359" s="59"/>
      <c r="EKF359" s="59"/>
      <c r="EKG359" s="59"/>
      <c r="EKH359" s="59"/>
      <c r="EKI359" s="59"/>
      <c r="EKJ359" s="59"/>
      <c r="EKK359" s="59"/>
      <c r="EKL359" s="59"/>
      <c r="EKM359" s="59"/>
      <c r="EKN359" s="59"/>
      <c r="EKO359" s="59"/>
      <c r="EKP359" s="59"/>
      <c r="EKQ359" s="59"/>
      <c r="EKR359" s="59"/>
      <c r="EKS359" s="59"/>
      <c r="EKT359" s="59"/>
      <c r="EKU359" s="59"/>
      <c r="EKV359" s="59"/>
      <c r="EKW359" s="59"/>
      <c r="EKX359" s="59"/>
      <c r="EKY359" s="59"/>
      <c r="EKZ359" s="59"/>
      <c r="ELA359" s="59"/>
      <c r="ELB359" s="59"/>
      <c r="ELC359" s="59"/>
      <c r="ELD359" s="59"/>
      <c r="ELE359" s="59"/>
      <c r="ELF359" s="59"/>
      <c r="ELG359" s="59"/>
      <c r="ELH359" s="59"/>
      <c r="ELI359" s="59"/>
      <c r="ELJ359" s="59"/>
      <c r="ELK359" s="59"/>
      <c r="ELL359" s="59"/>
      <c r="ELM359" s="59"/>
      <c r="ELN359" s="59"/>
      <c r="ELO359" s="59"/>
      <c r="ELP359" s="59"/>
      <c r="ELQ359" s="59"/>
      <c r="ELR359" s="59"/>
      <c r="ELS359" s="59"/>
      <c r="ELT359" s="59"/>
      <c r="ELU359" s="59"/>
      <c r="ELV359" s="59"/>
      <c r="ELW359" s="59"/>
      <c r="ELX359" s="59"/>
      <c r="ELY359" s="59"/>
      <c r="ELZ359" s="59"/>
      <c r="EMA359" s="59"/>
      <c r="EMB359" s="59"/>
      <c r="EMC359" s="59"/>
      <c r="EMD359" s="59"/>
      <c r="EME359" s="59"/>
      <c r="EMF359" s="59"/>
      <c r="EMG359" s="59"/>
      <c r="EMH359" s="59"/>
      <c r="EMI359" s="59"/>
      <c r="EMJ359" s="59"/>
      <c r="EMK359" s="59"/>
      <c r="EML359" s="59"/>
      <c r="EMM359" s="59"/>
      <c r="EMN359" s="59"/>
      <c r="EMO359" s="59"/>
      <c r="EMP359" s="59"/>
      <c r="EMQ359" s="59"/>
      <c r="EMR359" s="59"/>
      <c r="EMS359" s="59"/>
      <c r="EMT359" s="59"/>
      <c r="EMU359" s="59"/>
      <c r="EMV359" s="59"/>
      <c r="EMW359" s="59"/>
      <c r="EMX359" s="59"/>
      <c r="EMY359" s="59"/>
      <c r="EMZ359" s="59"/>
      <c r="ENA359" s="59"/>
      <c r="ENB359" s="59"/>
      <c r="ENC359" s="59"/>
      <c r="END359" s="59"/>
      <c r="ENE359" s="59"/>
      <c r="ENF359" s="59"/>
      <c r="ENG359" s="59"/>
      <c r="ENH359" s="59"/>
      <c r="ENI359" s="59"/>
      <c r="ENJ359" s="59"/>
      <c r="ENK359" s="59"/>
      <c r="ENL359" s="59"/>
      <c r="ENM359" s="59"/>
      <c r="ENN359" s="59"/>
      <c r="ENO359" s="59"/>
      <c r="ENP359" s="59"/>
      <c r="ENQ359" s="59"/>
      <c r="ENR359" s="59"/>
      <c r="ENS359" s="59"/>
      <c r="ENT359" s="59"/>
      <c r="ENU359" s="59"/>
      <c r="ENV359" s="59"/>
      <c r="ENW359" s="59"/>
      <c r="ENX359" s="59"/>
      <c r="ENY359" s="59"/>
      <c r="ENZ359" s="59"/>
      <c r="EOA359" s="59"/>
      <c r="EOB359" s="59"/>
      <c r="EOC359" s="59"/>
      <c r="EOD359" s="59"/>
      <c r="EOE359" s="59"/>
      <c r="EOF359" s="59"/>
      <c r="EOG359" s="59"/>
      <c r="EOH359" s="59"/>
      <c r="EOI359" s="59"/>
      <c r="EOJ359" s="59"/>
      <c r="EOK359" s="59"/>
      <c r="EOL359" s="59"/>
      <c r="EOM359" s="59"/>
      <c r="EON359" s="59"/>
      <c r="EOO359" s="59"/>
      <c r="EOP359" s="59"/>
      <c r="EOQ359" s="59"/>
      <c r="EOR359" s="59"/>
      <c r="EOS359" s="59"/>
      <c r="EOT359" s="59"/>
      <c r="EOU359" s="59"/>
      <c r="EOV359" s="59"/>
      <c r="EOW359" s="59"/>
      <c r="EOX359" s="59"/>
      <c r="EOY359" s="59"/>
      <c r="EOZ359" s="59"/>
      <c r="EPA359" s="59"/>
      <c r="EPB359" s="59"/>
      <c r="EPC359" s="59"/>
      <c r="EPD359" s="59"/>
      <c r="EPE359" s="59"/>
      <c r="EPF359" s="59"/>
      <c r="EPG359" s="59"/>
      <c r="EPH359" s="59"/>
      <c r="EPI359" s="59"/>
      <c r="EPJ359" s="59"/>
      <c r="EPK359" s="59"/>
      <c r="EPL359" s="59"/>
      <c r="EPM359" s="59"/>
      <c r="EPN359" s="59"/>
      <c r="EPO359" s="59"/>
      <c r="EPP359" s="59"/>
      <c r="EPQ359" s="59"/>
      <c r="EPR359" s="59"/>
      <c r="EPS359" s="59"/>
      <c r="EPT359" s="59"/>
      <c r="EPU359" s="59"/>
      <c r="EPV359" s="59"/>
      <c r="EPW359" s="59"/>
      <c r="EPX359" s="59"/>
      <c r="EPY359" s="59"/>
      <c r="EPZ359" s="59"/>
      <c r="EQA359" s="59"/>
      <c r="EQB359" s="59"/>
      <c r="EQC359" s="59"/>
      <c r="EQD359" s="59"/>
      <c r="EQE359" s="59"/>
      <c r="EQF359" s="59"/>
      <c r="EQG359" s="59"/>
      <c r="EQH359" s="59"/>
      <c r="EQI359" s="59"/>
      <c r="EQJ359" s="59"/>
      <c r="EQK359" s="59"/>
      <c r="EQL359" s="59"/>
      <c r="EQM359" s="59"/>
      <c r="EQN359" s="59"/>
      <c r="EQO359" s="59"/>
      <c r="EQP359" s="59"/>
      <c r="EQQ359" s="59"/>
      <c r="EQR359" s="59"/>
      <c r="EQS359" s="59"/>
      <c r="EQT359" s="59"/>
      <c r="EQU359" s="59"/>
      <c r="EQV359" s="59"/>
      <c r="EQW359" s="59"/>
      <c r="EQX359" s="59"/>
      <c r="EQY359" s="59"/>
      <c r="EQZ359" s="59"/>
      <c r="ERA359" s="59"/>
      <c r="ERB359" s="59"/>
      <c r="ERC359" s="59"/>
      <c r="ERD359" s="59"/>
      <c r="ERE359" s="59"/>
      <c r="ERF359" s="59"/>
      <c r="ERG359" s="59"/>
      <c r="ERH359" s="59"/>
      <c r="ERI359" s="59"/>
      <c r="ERJ359" s="59"/>
      <c r="ERK359" s="59"/>
      <c r="ERL359" s="59"/>
      <c r="ERM359" s="59"/>
      <c r="ERN359" s="59"/>
      <c r="ERO359" s="59"/>
      <c r="ERP359" s="59"/>
      <c r="ERQ359" s="59"/>
      <c r="ERR359" s="59"/>
      <c r="ERS359" s="59"/>
      <c r="ERT359" s="59"/>
      <c r="ERU359" s="59"/>
      <c r="ERV359" s="59"/>
      <c r="ERW359" s="59"/>
      <c r="ERX359" s="59"/>
      <c r="ERY359" s="59"/>
      <c r="ERZ359" s="59"/>
      <c r="ESA359" s="59"/>
      <c r="ESB359" s="59"/>
      <c r="ESC359" s="59"/>
      <c r="ESD359" s="59"/>
      <c r="ESE359" s="59"/>
      <c r="ESF359" s="59"/>
      <c r="ESG359" s="59"/>
      <c r="ESH359" s="59"/>
      <c r="ESI359" s="59"/>
      <c r="ESJ359" s="59"/>
      <c r="ESK359" s="59"/>
      <c r="ESL359" s="59"/>
      <c r="ESM359" s="59"/>
      <c r="ESN359" s="59"/>
      <c r="ESO359" s="59"/>
      <c r="ESP359" s="59"/>
      <c r="ESQ359" s="59"/>
      <c r="ESR359" s="59"/>
      <c r="ESS359" s="59"/>
      <c r="EST359" s="59"/>
      <c r="ESU359" s="59"/>
      <c r="ESV359" s="59"/>
      <c r="ESW359" s="59"/>
      <c r="ESX359" s="59"/>
      <c r="ESY359" s="59"/>
      <c r="ESZ359" s="59"/>
      <c r="ETA359" s="59"/>
      <c r="ETB359" s="59"/>
      <c r="ETC359" s="59"/>
      <c r="ETD359" s="59"/>
      <c r="ETE359" s="59"/>
      <c r="ETF359" s="59"/>
      <c r="ETG359" s="59"/>
      <c r="ETH359" s="59"/>
      <c r="ETI359" s="59"/>
      <c r="ETJ359" s="59"/>
      <c r="ETK359" s="59"/>
      <c r="ETL359" s="59"/>
      <c r="ETM359" s="59"/>
      <c r="ETN359" s="59"/>
      <c r="ETO359" s="59"/>
      <c r="ETP359" s="59"/>
      <c r="ETQ359" s="59"/>
      <c r="ETR359" s="59"/>
      <c r="ETS359" s="59"/>
      <c r="ETT359" s="59"/>
      <c r="ETU359" s="59"/>
      <c r="ETV359" s="59"/>
      <c r="ETW359" s="59"/>
      <c r="ETX359" s="59"/>
      <c r="ETY359" s="59"/>
      <c r="ETZ359" s="59"/>
      <c r="EUA359" s="59"/>
      <c r="EUB359" s="59"/>
      <c r="EUC359" s="59"/>
      <c r="EUD359" s="59"/>
      <c r="EUE359" s="59"/>
      <c r="EUF359" s="59"/>
      <c r="EUG359" s="59"/>
      <c r="EUH359" s="59"/>
      <c r="EUI359" s="59"/>
      <c r="EUJ359" s="59"/>
      <c r="EUK359" s="59"/>
      <c r="EUL359" s="59"/>
      <c r="EUM359" s="59"/>
      <c r="EUN359" s="59"/>
      <c r="EUO359" s="59"/>
      <c r="EUP359" s="59"/>
      <c r="EUQ359" s="59"/>
      <c r="EUR359" s="59"/>
      <c r="EUS359" s="59"/>
      <c r="EUT359" s="59"/>
      <c r="EUU359" s="59"/>
      <c r="EUV359" s="59"/>
      <c r="EUW359" s="59"/>
      <c r="EUX359" s="59"/>
      <c r="EUY359" s="59"/>
      <c r="EUZ359" s="59"/>
      <c r="EVA359" s="59"/>
      <c r="EVB359" s="59"/>
      <c r="EVC359" s="59"/>
      <c r="EVD359" s="59"/>
      <c r="EVE359" s="59"/>
      <c r="EVF359" s="59"/>
      <c r="EVG359" s="59"/>
      <c r="EVH359" s="59"/>
      <c r="EVI359" s="59"/>
      <c r="EVJ359" s="59"/>
      <c r="EVK359" s="59"/>
      <c r="EVL359" s="59"/>
      <c r="EVM359" s="59"/>
      <c r="EVN359" s="59"/>
      <c r="EVO359" s="59"/>
      <c r="EVP359" s="59"/>
      <c r="EVQ359" s="59"/>
      <c r="EVR359" s="59"/>
      <c r="EVS359" s="59"/>
      <c r="EVT359" s="59"/>
      <c r="EVU359" s="59"/>
      <c r="EVV359" s="59"/>
      <c r="EVW359" s="59"/>
      <c r="EVX359" s="59"/>
      <c r="EVY359" s="59"/>
      <c r="EVZ359" s="59"/>
      <c r="EWA359" s="59"/>
      <c r="EWB359" s="59"/>
      <c r="EWC359" s="59"/>
      <c r="EWD359" s="59"/>
      <c r="EWE359" s="59"/>
      <c r="EWF359" s="59"/>
      <c r="EWG359" s="59"/>
      <c r="EWH359" s="59"/>
      <c r="EWI359" s="59"/>
      <c r="EWJ359" s="59"/>
      <c r="EWK359" s="59"/>
      <c r="EWL359" s="59"/>
      <c r="EWM359" s="59"/>
      <c r="EWN359" s="59"/>
      <c r="EWO359" s="59"/>
      <c r="EWP359" s="59"/>
      <c r="EWQ359" s="59"/>
      <c r="EWR359" s="59"/>
      <c r="EWS359" s="59"/>
      <c r="EWT359" s="59"/>
      <c r="EWU359" s="59"/>
      <c r="EWV359" s="59"/>
      <c r="EWW359" s="59"/>
      <c r="EWX359" s="59"/>
      <c r="EWY359" s="59"/>
      <c r="EWZ359" s="59"/>
      <c r="EXA359" s="59"/>
      <c r="EXB359" s="59"/>
      <c r="EXC359" s="59"/>
      <c r="EXD359" s="59"/>
      <c r="EXE359" s="59"/>
      <c r="EXF359" s="59"/>
      <c r="EXG359" s="59"/>
      <c r="EXH359" s="59"/>
      <c r="EXI359" s="59"/>
      <c r="EXJ359" s="59"/>
      <c r="EXK359" s="59"/>
      <c r="EXL359" s="59"/>
      <c r="EXM359" s="59"/>
      <c r="EXN359" s="59"/>
      <c r="EXO359" s="59"/>
      <c r="EXP359" s="59"/>
      <c r="EXQ359" s="59"/>
      <c r="EXR359" s="59"/>
      <c r="EXS359" s="59"/>
      <c r="EXT359" s="59"/>
      <c r="EXU359" s="59"/>
      <c r="EXV359" s="59"/>
      <c r="EXW359" s="59"/>
      <c r="EXX359" s="59"/>
      <c r="EXY359" s="59"/>
      <c r="EXZ359" s="59"/>
      <c r="EYA359" s="59"/>
      <c r="EYB359" s="59"/>
      <c r="EYC359" s="59"/>
      <c r="EYD359" s="59"/>
      <c r="EYE359" s="59"/>
      <c r="EYF359" s="59"/>
      <c r="EYG359" s="59"/>
      <c r="EYH359" s="59"/>
      <c r="EYI359" s="59"/>
      <c r="EYJ359" s="59"/>
      <c r="EYK359" s="59"/>
      <c r="EYL359" s="59"/>
      <c r="EYM359" s="59"/>
      <c r="EYN359" s="59"/>
      <c r="EYO359" s="59"/>
      <c r="EYP359" s="59"/>
      <c r="EYQ359" s="59"/>
      <c r="EYR359" s="59"/>
      <c r="EYS359" s="59"/>
      <c r="EYT359" s="59"/>
      <c r="EYU359" s="59"/>
      <c r="EYV359" s="59"/>
      <c r="EYW359" s="59"/>
      <c r="EYX359" s="59"/>
      <c r="EYY359" s="59"/>
      <c r="EYZ359" s="59"/>
      <c r="EZA359" s="59"/>
      <c r="EZB359" s="59"/>
      <c r="EZC359" s="59"/>
      <c r="EZD359" s="59"/>
      <c r="EZE359" s="59"/>
      <c r="EZF359" s="59"/>
      <c r="EZG359" s="59"/>
      <c r="EZH359" s="59"/>
      <c r="EZI359" s="59"/>
      <c r="EZJ359" s="59"/>
      <c r="EZK359" s="59"/>
      <c r="EZL359" s="59"/>
      <c r="EZM359" s="59"/>
      <c r="EZN359" s="59"/>
      <c r="EZO359" s="59"/>
      <c r="EZP359" s="59"/>
      <c r="EZQ359" s="59"/>
      <c r="EZR359" s="59"/>
      <c r="EZS359" s="59"/>
      <c r="EZT359" s="59"/>
      <c r="EZU359" s="59"/>
      <c r="EZV359" s="59"/>
      <c r="EZW359" s="59"/>
      <c r="EZX359" s="59"/>
      <c r="EZY359" s="59"/>
      <c r="EZZ359" s="59"/>
      <c r="FAA359" s="59"/>
      <c r="FAB359" s="59"/>
      <c r="FAC359" s="59"/>
      <c r="FAD359" s="59"/>
      <c r="FAE359" s="59"/>
      <c r="FAF359" s="59"/>
      <c r="FAG359" s="59"/>
      <c r="FAH359" s="59"/>
      <c r="FAI359" s="59"/>
      <c r="FAJ359" s="59"/>
      <c r="FAK359" s="59"/>
      <c r="FAL359" s="59"/>
      <c r="FAM359" s="59"/>
      <c r="FAN359" s="59"/>
      <c r="FAO359" s="59"/>
      <c r="FAP359" s="59"/>
      <c r="FAQ359" s="59"/>
      <c r="FAR359" s="59"/>
      <c r="FAS359" s="59"/>
      <c r="FAT359" s="59"/>
      <c r="FAU359" s="59"/>
      <c r="FAV359" s="59"/>
      <c r="FAW359" s="59"/>
      <c r="FAX359" s="59"/>
      <c r="FAY359" s="59"/>
      <c r="FAZ359" s="59"/>
      <c r="FBA359" s="59"/>
      <c r="FBB359" s="59"/>
      <c r="FBC359" s="59"/>
      <c r="FBD359" s="59"/>
      <c r="FBE359" s="59"/>
      <c r="FBF359" s="59"/>
      <c r="FBG359" s="59"/>
      <c r="FBH359" s="59"/>
      <c r="FBI359" s="59"/>
      <c r="FBJ359" s="59"/>
      <c r="FBK359" s="59"/>
      <c r="FBL359" s="59"/>
      <c r="FBM359" s="59"/>
      <c r="FBN359" s="59"/>
      <c r="FBO359" s="59"/>
      <c r="FBP359" s="59"/>
      <c r="FBQ359" s="59"/>
      <c r="FBR359" s="59"/>
      <c r="FBS359" s="59"/>
      <c r="FBT359" s="59"/>
      <c r="FBU359" s="59"/>
      <c r="FBV359" s="59"/>
      <c r="FBW359" s="59"/>
      <c r="FBX359" s="59"/>
      <c r="FBY359" s="59"/>
      <c r="FBZ359" s="59"/>
      <c r="FCA359" s="59"/>
      <c r="FCB359" s="59"/>
      <c r="FCC359" s="59"/>
      <c r="FCD359" s="59"/>
      <c r="FCE359" s="59"/>
      <c r="FCF359" s="59"/>
      <c r="FCG359" s="59"/>
      <c r="FCH359" s="59"/>
      <c r="FCI359" s="59"/>
      <c r="FCJ359" s="59"/>
      <c r="FCK359" s="59"/>
      <c r="FCL359" s="59"/>
      <c r="FCM359" s="59"/>
      <c r="FCN359" s="59"/>
      <c r="FCO359" s="59"/>
      <c r="FCP359" s="59"/>
      <c r="FCQ359" s="59"/>
      <c r="FCR359" s="59"/>
      <c r="FCS359" s="59"/>
      <c r="FCT359" s="59"/>
      <c r="FCU359" s="59"/>
      <c r="FCV359" s="59"/>
      <c r="FCW359" s="59"/>
      <c r="FCX359" s="59"/>
      <c r="FCY359" s="59"/>
      <c r="FCZ359" s="59"/>
      <c r="FDA359" s="59"/>
      <c r="FDB359" s="59"/>
      <c r="FDC359" s="59"/>
      <c r="FDD359" s="59"/>
      <c r="FDE359" s="59"/>
      <c r="FDF359" s="59"/>
      <c r="FDG359" s="59"/>
      <c r="FDH359" s="59"/>
      <c r="FDI359" s="59"/>
      <c r="FDJ359" s="59"/>
      <c r="FDK359" s="59"/>
      <c r="FDL359" s="59"/>
      <c r="FDM359" s="59"/>
      <c r="FDN359" s="59"/>
      <c r="FDO359" s="59"/>
      <c r="FDP359" s="59"/>
      <c r="FDQ359" s="59"/>
      <c r="FDR359" s="59"/>
      <c r="FDS359" s="59"/>
      <c r="FDT359" s="59"/>
      <c r="FDU359" s="59"/>
      <c r="FDV359" s="59"/>
      <c r="FDW359" s="59"/>
      <c r="FDX359" s="59"/>
      <c r="FDY359" s="59"/>
      <c r="FDZ359" s="59"/>
      <c r="FEA359" s="59"/>
      <c r="FEB359" s="59"/>
      <c r="FEC359" s="59"/>
      <c r="FED359" s="59"/>
      <c r="FEE359" s="59"/>
      <c r="FEF359" s="59"/>
      <c r="FEG359" s="59"/>
      <c r="FEH359" s="59"/>
      <c r="FEI359" s="59"/>
      <c r="FEJ359" s="59"/>
      <c r="FEK359" s="59"/>
      <c r="FEL359" s="59"/>
      <c r="FEM359" s="59"/>
      <c r="FEN359" s="59"/>
      <c r="FEO359" s="59"/>
      <c r="FEP359" s="59"/>
      <c r="FEQ359" s="59"/>
      <c r="FER359" s="59"/>
      <c r="FES359" s="59"/>
      <c r="FET359" s="59"/>
      <c r="FEU359" s="59"/>
      <c r="FEV359" s="59"/>
      <c r="FEW359" s="59"/>
      <c r="FEX359" s="59"/>
      <c r="FEY359" s="59"/>
      <c r="FEZ359" s="59"/>
      <c r="FFA359" s="59"/>
      <c r="FFB359" s="59"/>
      <c r="FFC359" s="59"/>
      <c r="FFD359" s="59"/>
      <c r="FFE359" s="59"/>
      <c r="FFF359" s="59"/>
      <c r="FFG359" s="59"/>
      <c r="FFH359" s="59"/>
      <c r="FFI359" s="59"/>
      <c r="FFJ359" s="59"/>
      <c r="FFK359" s="59"/>
      <c r="FFL359" s="59"/>
      <c r="FFM359" s="59"/>
      <c r="FFN359" s="59"/>
      <c r="FFO359" s="59"/>
      <c r="FFP359" s="59"/>
      <c r="FFQ359" s="59"/>
      <c r="FFR359" s="59"/>
      <c r="FFS359" s="59"/>
      <c r="FFT359" s="59"/>
      <c r="FFU359" s="59"/>
      <c r="FFV359" s="59"/>
      <c r="FFW359" s="59"/>
      <c r="FFX359" s="59"/>
      <c r="FFY359" s="59"/>
      <c r="FFZ359" s="59"/>
      <c r="FGA359" s="59"/>
      <c r="FGB359" s="59"/>
      <c r="FGC359" s="59"/>
      <c r="FGD359" s="59"/>
      <c r="FGE359" s="59"/>
      <c r="FGF359" s="59"/>
      <c r="FGG359" s="59"/>
      <c r="FGH359" s="59"/>
      <c r="FGI359" s="59"/>
      <c r="FGJ359" s="59"/>
      <c r="FGK359" s="59"/>
      <c r="FGL359" s="59"/>
      <c r="FGM359" s="59"/>
      <c r="FGN359" s="59"/>
      <c r="FGO359" s="59"/>
      <c r="FGP359" s="59"/>
      <c r="FGQ359" s="59"/>
      <c r="FGR359" s="59"/>
      <c r="FGS359" s="59"/>
      <c r="FGT359" s="59"/>
      <c r="FGU359" s="59"/>
      <c r="FGV359" s="59"/>
      <c r="FGW359" s="59"/>
      <c r="FGX359" s="59"/>
      <c r="FGY359" s="59"/>
      <c r="FGZ359" s="59"/>
      <c r="FHA359" s="59"/>
      <c r="FHB359" s="59"/>
      <c r="FHC359" s="59"/>
      <c r="FHD359" s="59"/>
      <c r="FHE359" s="59"/>
      <c r="FHF359" s="59"/>
      <c r="FHG359" s="59"/>
      <c r="FHH359" s="59"/>
      <c r="FHI359" s="59"/>
      <c r="FHJ359" s="59"/>
      <c r="FHK359" s="59"/>
      <c r="FHL359" s="59"/>
      <c r="FHM359" s="59"/>
      <c r="FHN359" s="59"/>
      <c r="FHO359" s="59"/>
      <c r="FHP359" s="59"/>
      <c r="FHQ359" s="59"/>
      <c r="FHR359" s="59"/>
      <c r="FHS359" s="59"/>
      <c r="FHT359" s="59"/>
      <c r="FHU359" s="59"/>
      <c r="FHV359" s="59"/>
      <c r="FHW359" s="59"/>
      <c r="FHX359" s="59"/>
      <c r="FHY359" s="59"/>
      <c r="FHZ359" s="59"/>
      <c r="FIA359" s="59"/>
      <c r="FIB359" s="59"/>
      <c r="FIC359" s="59"/>
      <c r="FID359" s="59"/>
      <c r="FIE359" s="59"/>
      <c r="FIF359" s="59"/>
      <c r="FIG359" s="59"/>
      <c r="FIH359" s="59"/>
      <c r="FII359" s="59"/>
      <c r="FIJ359" s="59"/>
      <c r="FIK359" s="59"/>
      <c r="FIL359" s="59"/>
      <c r="FIM359" s="59"/>
      <c r="FIN359" s="59"/>
      <c r="FIO359" s="59"/>
      <c r="FIP359" s="59"/>
      <c r="FIQ359" s="59"/>
      <c r="FIR359" s="59"/>
      <c r="FIS359" s="59"/>
      <c r="FIT359" s="59"/>
      <c r="FIU359" s="59"/>
      <c r="FIV359" s="59"/>
      <c r="FIW359" s="59"/>
      <c r="FIX359" s="59"/>
      <c r="FIY359" s="59"/>
      <c r="FIZ359" s="59"/>
      <c r="FJA359" s="59"/>
      <c r="FJB359" s="59"/>
      <c r="FJC359" s="59"/>
      <c r="FJD359" s="59"/>
      <c r="FJE359" s="59"/>
      <c r="FJF359" s="59"/>
      <c r="FJG359" s="59"/>
      <c r="FJH359" s="59"/>
      <c r="FJI359" s="59"/>
      <c r="FJJ359" s="59"/>
      <c r="FJK359" s="59"/>
      <c r="FJL359" s="59"/>
      <c r="FJM359" s="59"/>
      <c r="FJN359" s="59"/>
      <c r="FJO359" s="59"/>
      <c r="FJP359" s="59"/>
      <c r="FJQ359" s="59"/>
      <c r="FJR359" s="59"/>
      <c r="FJS359" s="59"/>
      <c r="FJT359" s="59"/>
      <c r="FJU359" s="59"/>
      <c r="FJV359" s="59"/>
      <c r="FJW359" s="59"/>
      <c r="FJX359" s="59"/>
      <c r="FJY359" s="59"/>
      <c r="FJZ359" s="59"/>
      <c r="FKA359" s="59"/>
      <c r="FKB359" s="59"/>
      <c r="FKC359" s="59"/>
      <c r="FKD359" s="59"/>
      <c r="FKE359" s="59"/>
      <c r="FKF359" s="59"/>
      <c r="FKG359" s="59"/>
      <c r="FKH359" s="59"/>
      <c r="FKI359" s="59"/>
      <c r="FKJ359" s="59"/>
      <c r="FKK359" s="59"/>
      <c r="FKL359" s="59"/>
      <c r="FKM359" s="59"/>
      <c r="FKN359" s="59"/>
      <c r="FKO359" s="59"/>
      <c r="FKP359" s="59"/>
      <c r="FKQ359" s="59"/>
      <c r="FKR359" s="59"/>
      <c r="FKS359" s="59"/>
      <c r="FKT359" s="59"/>
      <c r="FKU359" s="59"/>
      <c r="FKV359" s="59"/>
      <c r="FKW359" s="59"/>
      <c r="FKX359" s="59"/>
      <c r="FKY359" s="59"/>
      <c r="FKZ359" s="59"/>
      <c r="FLA359" s="59"/>
      <c r="FLB359" s="59"/>
      <c r="FLC359" s="59"/>
      <c r="FLD359" s="59"/>
      <c r="FLE359" s="59"/>
      <c r="FLF359" s="59"/>
      <c r="FLG359" s="59"/>
      <c r="FLH359" s="59"/>
      <c r="FLI359" s="59"/>
      <c r="FLJ359" s="59"/>
      <c r="FLK359" s="59"/>
      <c r="FLL359" s="59"/>
      <c r="FLM359" s="59"/>
      <c r="FLN359" s="59"/>
      <c r="FLO359" s="59"/>
      <c r="FLP359" s="59"/>
      <c r="FLQ359" s="59"/>
      <c r="FLR359" s="59"/>
      <c r="FLS359" s="59"/>
      <c r="FLT359" s="59"/>
      <c r="FLU359" s="59"/>
      <c r="FLV359" s="59"/>
      <c r="FLW359" s="59"/>
      <c r="FLX359" s="59"/>
      <c r="FLY359" s="59"/>
      <c r="FLZ359" s="59"/>
      <c r="FMA359" s="59"/>
      <c r="FMB359" s="59"/>
      <c r="FMC359" s="59"/>
      <c r="FMD359" s="59"/>
      <c r="FME359" s="59"/>
      <c r="FMF359" s="59"/>
      <c r="FMG359" s="59"/>
      <c r="FMH359" s="59"/>
      <c r="FMI359" s="59"/>
      <c r="FMJ359" s="59"/>
      <c r="FMK359" s="59"/>
      <c r="FML359" s="59"/>
      <c r="FMM359" s="59"/>
      <c r="FMN359" s="59"/>
      <c r="FMO359" s="59"/>
      <c r="FMP359" s="59"/>
      <c r="FMQ359" s="59"/>
      <c r="FMR359" s="59"/>
      <c r="FMS359" s="59"/>
      <c r="FMT359" s="59"/>
      <c r="FMU359" s="59"/>
      <c r="FMV359" s="59"/>
      <c r="FMW359" s="59"/>
      <c r="FMX359" s="59"/>
      <c r="FMY359" s="59"/>
      <c r="FMZ359" s="59"/>
      <c r="FNA359" s="59"/>
      <c r="FNB359" s="59"/>
      <c r="FNC359" s="59"/>
      <c r="FND359" s="59"/>
      <c r="FNE359" s="59"/>
      <c r="FNF359" s="59"/>
      <c r="FNG359" s="59"/>
      <c r="FNH359" s="59"/>
      <c r="FNI359" s="59"/>
      <c r="FNJ359" s="59"/>
      <c r="FNK359" s="59"/>
      <c r="FNL359" s="59"/>
      <c r="FNM359" s="59"/>
      <c r="FNN359" s="59"/>
      <c r="FNO359" s="59"/>
      <c r="FNP359" s="59"/>
      <c r="FNQ359" s="59"/>
      <c r="FNR359" s="59"/>
      <c r="FNS359" s="59"/>
      <c r="FNT359" s="59"/>
      <c r="FNU359" s="59"/>
      <c r="FNV359" s="59"/>
      <c r="FNW359" s="59"/>
      <c r="FNX359" s="59"/>
      <c r="FNY359" s="59"/>
      <c r="FNZ359" s="59"/>
      <c r="FOA359" s="59"/>
      <c r="FOB359" s="59"/>
      <c r="FOC359" s="59"/>
      <c r="FOD359" s="59"/>
      <c r="FOE359" s="59"/>
      <c r="FOF359" s="59"/>
      <c r="FOG359" s="59"/>
      <c r="FOH359" s="59"/>
      <c r="FOI359" s="59"/>
      <c r="FOJ359" s="59"/>
      <c r="FOK359" s="59"/>
      <c r="FOL359" s="59"/>
      <c r="FOM359" s="59"/>
      <c r="FON359" s="59"/>
      <c r="FOO359" s="59"/>
      <c r="FOP359" s="59"/>
      <c r="FOQ359" s="59"/>
      <c r="FOR359" s="59"/>
      <c r="FOS359" s="59"/>
      <c r="FOT359" s="59"/>
      <c r="FOU359" s="59"/>
      <c r="FOV359" s="59"/>
      <c r="FOW359" s="59"/>
      <c r="FOX359" s="59"/>
      <c r="FOY359" s="59"/>
      <c r="FOZ359" s="59"/>
      <c r="FPA359" s="59"/>
      <c r="FPB359" s="59"/>
      <c r="FPC359" s="59"/>
      <c r="FPD359" s="59"/>
      <c r="FPE359" s="59"/>
      <c r="FPF359" s="59"/>
      <c r="FPG359" s="59"/>
      <c r="FPH359" s="59"/>
      <c r="FPI359" s="59"/>
      <c r="FPJ359" s="59"/>
      <c r="FPK359" s="59"/>
      <c r="FPL359" s="59"/>
      <c r="FPM359" s="59"/>
      <c r="FPN359" s="59"/>
      <c r="FPO359" s="59"/>
      <c r="FPP359" s="59"/>
      <c r="FPQ359" s="59"/>
      <c r="FPR359" s="59"/>
      <c r="FPS359" s="59"/>
      <c r="FPT359" s="59"/>
      <c r="FPU359" s="59"/>
      <c r="FPV359" s="59"/>
      <c r="FPW359" s="59"/>
      <c r="FPX359" s="59"/>
      <c r="FPY359" s="59"/>
      <c r="FPZ359" s="59"/>
      <c r="FQA359" s="59"/>
      <c r="FQB359" s="59"/>
      <c r="FQC359" s="59"/>
      <c r="FQD359" s="59"/>
      <c r="FQE359" s="59"/>
      <c r="FQF359" s="59"/>
      <c r="FQG359" s="59"/>
      <c r="FQH359" s="59"/>
      <c r="FQI359" s="59"/>
      <c r="FQJ359" s="59"/>
      <c r="FQK359" s="59"/>
      <c r="FQL359" s="59"/>
      <c r="FQM359" s="59"/>
      <c r="FQN359" s="59"/>
      <c r="FQO359" s="59"/>
      <c r="FQP359" s="59"/>
      <c r="FQQ359" s="59"/>
      <c r="FQR359" s="59"/>
      <c r="FQS359" s="59"/>
      <c r="FQT359" s="59"/>
      <c r="FQU359" s="59"/>
      <c r="FQV359" s="59"/>
      <c r="FQW359" s="59"/>
      <c r="FQX359" s="59"/>
      <c r="FQY359" s="59"/>
      <c r="FQZ359" s="59"/>
      <c r="FRA359" s="59"/>
      <c r="FRB359" s="59"/>
      <c r="FRC359" s="59"/>
      <c r="FRD359" s="59"/>
      <c r="FRE359" s="59"/>
      <c r="FRF359" s="59"/>
      <c r="FRG359" s="59"/>
      <c r="FRH359" s="59"/>
      <c r="FRI359" s="59"/>
      <c r="FRJ359" s="59"/>
      <c r="FRK359" s="59"/>
      <c r="FRL359" s="59"/>
      <c r="FRM359" s="59"/>
      <c r="FRN359" s="59"/>
      <c r="FRO359" s="59"/>
      <c r="FRP359" s="59"/>
      <c r="FRQ359" s="59"/>
      <c r="FRR359" s="59"/>
      <c r="FRS359" s="59"/>
      <c r="FRT359" s="59"/>
      <c r="FRU359" s="59"/>
      <c r="FRV359" s="59"/>
      <c r="FRW359" s="59"/>
      <c r="FRX359" s="59"/>
      <c r="FRY359" s="59"/>
      <c r="FRZ359" s="59"/>
      <c r="FSA359" s="59"/>
      <c r="FSB359" s="59"/>
      <c r="FSC359" s="59"/>
      <c r="FSD359" s="59"/>
      <c r="FSE359" s="59"/>
      <c r="FSF359" s="59"/>
      <c r="FSG359" s="59"/>
      <c r="FSH359" s="59"/>
      <c r="FSI359" s="59"/>
      <c r="FSJ359" s="59"/>
      <c r="FSK359" s="59"/>
      <c r="FSL359" s="59"/>
      <c r="FSM359" s="59"/>
      <c r="FSN359" s="59"/>
      <c r="FSO359" s="59"/>
      <c r="FSP359" s="59"/>
      <c r="FSQ359" s="59"/>
      <c r="FSR359" s="59"/>
      <c r="FSS359" s="59"/>
      <c r="FST359" s="59"/>
      <c r="FSU359" s="59"/>
      <c r="FSV359" s="59"/>
      <c r="FSW359" s="59"/>
      <c r="FSX359" s="59"/>
      <c r="FSY359" s="59"/>
      <c r="FSZ359" s="59"/>
      <c r="FTA359" s="59"/>
      <c r="FTB359" s="59"/>
      <c r="FTC359" s="59"/>
      <c r="FTD359" s="59"/>
      <c r="FTE359" s="59"/>
      <c r="FTF359" s="59"/>
      <c r="FTG359" s="59"/>
      <c r="FTH359" s="59"/>
      <c r="FTI359" s="59"/>
      <c r="FTJ359" s="59"/>
      <c r="FTK359" s="59"/>
      <c r="FTL359" s="59"/>
      <c r="FTM359" s="59"/>
      <c r="FTN359" s="59"/>
      <c r="FTO359" s="59"/>
      <c r="FTP359" s="59"/>
      <c r="FTQ359" s="59"/>
      <c r="FTR359" s="59"/>
      <c r="FTS359" s="59"/>
      <c r="FTT359" s="59"/>
      <c r="FTU359" s="59"/>
      <c r="FTV359" s="59"/>
      <c r="FTW359" s="59"/>
      <c r="FTX359" s="59"/>
      <c r="FTY359" s="59"/>
      <c r="FTZ359" s="59"/>
      <c r="FUA359" s="59"/>
      <c r="FUB359" s="59"/>
      <c r="FUC359" s="59"/>
      <c r="FUD359" s="59"/>
      <c r="FUE359" s="59"/>
      <c r="FUF359" s="59"/>
      <c r="FUG359" s="59"/>
      <c r="FUH359" s="59"/>
      <c r="FUI359" s="59"/>
      <c r="FUJ359" s="59"/>
      <c r="FUK359" s="59"/>
      <c r="FUL359" s="59"/>
      <c r="FUM359" s="59"/>
      <c r="FUN359" s="59"/>
      <c r="FUO359" s="59"/>
      <c r="FUP359" s="59"/>
      <c r="FUQ359" s="59"/>
      <c r="FUR359" s="59"/>
      <c r="FUS359" s="59"/>
      <c r="FUT359" s="59"/>
      <c r="FUU359" s="59"/>
      <c r="FUV359" s="59"/>
      <c r="FUW359" s="59"/>
      <c r="FUX359" s="59"/>
      <c r="FUY359" s="59"/>
      <c r="FUZ359" s="59"/>
      <c r="FVA359" s="59"/>
      <c r="FVB359" s="59"/>
      <c r="FVC359" s="59"/>
      <c r="FVD359" s="59"/>
      <c r="FVE359" s="59"/>
      <c r="FVF359" s="59"/>
      <c r="FVG359" s="59"/>
      <c r="FVH359" s="59"/>
      <c r="FVI359" s="59"/>
      <c r="FVJ359" s="59"/>
      <c r="FVK359" s="59"/>
      <c r="FVL359" s="59"/>
      <c r="FVM359" s="59"/>
      <c r="FVN359" s="59"/>
      <c r="FVO359" s="59"/>
      <c r="FVP359" s="59"/>
      <c r="FVQ359" s="59"/>
      <c r="FVR359" s="59"/>
      <c r="FVS359" s="59"/>
      <c r="FVT359" s="59"/>
      <c r="FVU359" s="59"/>
      <c r="FVV359" s="59"/>
      <c r="FVW359" s="59"/>
      <c r="FVX359" s="59"/>
      <c r="FVY359" s="59"/>
      <c r="FVZ359" s="59"/>
      <c r="FWA359" s="59"/>
      <c r="FWB359" s="59"/>
      <c r="FWC359" s="59"/>
      <c r="FWD359" s="59"/>
      <c r="FWE359" s="59"/>
      <c r="FWF359" s="59"/>
      <c r="FWG359" s="59"/>
      <c r="FWH359" s="59"/>
      <c r="FWI359" s="59"/>
      <c r="FWJ359" s="59"/>
      <c r="FWK359" s="59"/>
      <c r="FWL359" s="59"/>
      <c r="FWM359" s="59"/>
      <c r="FWN359" s="59"/>
      <c r="FWO359" s="59"/>
      <c r="FWP359" s="59"/>
      <c r="FWQ359" s="59"/>
      <c r="FWR359" s="59"/>
      <c r="FWS359" s="59"/>
      <c r="FWT359" s="59"/>
      <c r="FWU359" s="59"/>
      <c r="FWV359" s="59"/>
      <c r="FWW359" s="59"/>
      <c r="FWX359" s="59"/>
      <c r="FWY359" s="59"/>
      <c r="FWZ359" s="59"/>
      <c r="FXA359" s="59"/>
      <c r="FXB359" s="59"/>
      <c r="FXC359" s="59"/>
      <c r="FXD359" s="59"/>
      <c r="FXE359" s="59"/>
      <c r="FXF359" s="59"/>
      <c r="FXG359" s="59"/>
      <c r="FXH359" s="59"/>
      <c r="FXI359" s="59"/>
      <c r="FXJ359" s="59"/>
      <c r="FXK359" s="59"/>
      <c r="FXL359" s="59"/>
      <c r="FXM359" s="59"/>
      <c r="FXN359" s="59"/>
      <c r="FXO359" s="59"/>
      <c r="FXP359" s="59"/>
      <c r="FXQ359" s="59"/>
      <c r="FXR359" s="59"/>
      <c r="FXS359" s="59"/>
      <c r="FXT359" s="59"/>
      <c r="FXU359" s="59"/>
      <c r="FXV359" s="59"/>
      <c r="FXW359" s="59"/>
      <c r="FXX359" s="59"/>
      <c r="FXY359" s="59"/>
      <c r="FXZ359" s="59"/>
      <c r="FYA359" s="59"/>
      <c r="FYB359" s="59"/>
      <c r="FYC359" s="59"/>
      <c r="FYD359" s="59"/>
      <c r="FYE359" s="59"/>
      <c r="FYF359" s="59"/>
      <c r="FYG359" s="59"/>
      <c r="FYH359" s="59"/>
      <c r="FYI359" s="59"/>
      <c r="FYJ359" s="59"/>
      <c r="FYK359" s="59"/>
      <c r="FYL359" s="59"/>
      <c r="FYM359" s="59"/>
      <c r="FYN359" s="59"/>
      <c r="FYO359" s="59"/>
      <c r="FYP359" s="59"/>
      <c r="FYQ359" s="59"/>
      <c r="FYR359" s="59"/>
      <c r="FYS359" s="59"/>
      <c r="FYT359" s="59"/>
      <c r="FYU359" s="59"/>
      <c r="FYV359" s="59"/>
      <c r="FYW359" s="59"/>
      <c r="FYX359" s="59"/>
      <c r="FYY359" s="59"/>
      <c r="FYZ359" s="59"/>
      <c r="FZA359" s="59"/>
      <c r="FZB359" s="59"/>
      <c r="FZC359" s="59"/>
      <c r="FZD359" s="59"/>
      <c r="FZE359" s="59"/>
      <c r="FZF359" s="59"/>
      <c r="FZG359" s="59"/>
      <c r="FZH359" s="59"/>
      <c r="FZI359" s="59"/>
      <c r="FZJ359" s="59"/>
      <c r="FZK359" s="59"/>
      <c r="FZL359" s="59"/>
      <c r="FZM359" s="59"/>
      <c r="FZN359" s="59"/>
      <c r="FZO359" s="59"/>
      <c r="FZP359" s="59"/>
      <c r="FZQ359" s="59"/>
      <c r="FZR359" s="59"/>
      <c r="FZS359" s="59"/>
      <c r="FZT359" s="59"/>
      <c r="FZU359" s="59"/>
      <c r="FZV359" s="59"/>
      <c r="FZW359" s="59"/>
      <c r="FZX359" s="59"/>
      <c r="FZY359" s="59"/>
      <c r="FZZ359" s="59"/>
      <c r="GAA359" s="59"/>
      <c r="GAB359" s="59"/>
      <c r="GAC359" s="59"/>
      <c r="GAD359" s="59"/>
      <c r="GAE359" s="59"/>
      <c r="GAF359" s="59"/>
      <c r="GAG359" s="59"/>
      <c r="GAH359" s="59"/>
      <c r="GAI359" s="59"/>
      <c r="GAJ359" s="59"/>
      <c r="GAK359" s="59"/>
      <c r="GAL359" s="59"/>
      <c r="GAM359" s="59"/>
      <c r="GAN359" s="59"/>
      <c r="GAO359" s="59"/>
      <c r="GAP359" s="59"/>
      <c r="GAQ359" s="59"/>
      <c r="GAR359" s="59"/>
      <c r="GAS359" s="59"/>
      <c r="GAT359" s="59"/>
      <c r="GAU359" s="59"/>
      <c r="GAV359" s="59"/>
      <c r="GAW359" s="59"/>
      <c r="GAX359" s="59"/>
      <c r="GAY359" s="59"/>
      <c r="GAZ359" s="59"/>
      <c r="GBA359" s="59"/>
      <c r="GBB359" s="59"/>
      <c r="GBC359" s="59"/>
      <c r="GBD359" s="59"/>
      <c r="GBE359" s="59"/>
      <c r="GBF359" s="59"/>
      <c r="GBG359" s="59"/>
      <c r="GBH359" s="59"/>
      <c r="GBI359" s="59"/>
      <c r="GBJ359" s="59"/>
      <c r="GBK359" s="59"/>
      <c r="GBL359" s="59"/>
      <c r="GBM359" s="59"/>
      <c r="GBN359" s="59"/>
      <c r="GBO359" s="59"/>
      <c r="GBP359" s="59"/>
      <c r="GBQ359" s="59"/>
      <c r="GBR359" s="59"/>
      <c r="GBS359" s="59"/>
      <c r="GBT359" s="59"/>
      <c r="GBU359" s="59"/>
      <c r="GBV359" s="59"/>
      <c r="GBW359" s="59"/>
      <c r="GBX359" s="59"/>
      <c r="GBY359" s="59"/>
      <c r="GBZ359" s="59"/>
      <c r="GCA359" s="59"/>
      <c r="GCB359" s="59"/>
      <c r="GCC359" s="59"/>
      <c r="GCD359" s="59"/>
      <c r="GCE359" s="59"/>
      <c r="GCF359" s="59"/>
      <c r="GCG359" s="59"/>
      <c r="GCH359" s="59"/>
      <c r="GCI359" s="59"/>
      <c r="GCJ359" s="59"/>
      <c r="GCK359" s="59"/>
      <c r="GCL359" s="59"/>
      <c r="GCM359" s="59"/>
      <c r="GCN359" s="59"/>
      <c r="GCO359" s="59"/>
      <c r="GCP359" s="59"/>
      <c r="GCQ359" s="59"/>
      <c r="GCR359" s="59"/>
      <c r="GCS359" s="59"/>
      <c r="GCT359" s="59"/>
      <c r="GCU359" s="59"/>
      <c r="GCV359" s="59"/>
      <c r="GCW359" s="59"/>
      <c r="GCX359" s="59"/>
      <c r="GCY359" s="59"/>
      <c r="GCZ359" s="59"/>
      <c r="GDA359" s="59"/>
      <c r="GDB359" s="59"/>
      <c r="GDC359" s="59"/>
      <c r="GDD359" s="59"/>
      <c r="GDE359" s="59"/>
      <c r="GDF359" s="59"/>
      <c r="GDG359" s="59"/>
      <c r="GDH359" s="59"/>
      <c r="GDI359" s="59"/>
      <c r="GDJ359" s="59"/>
      <c r="GDK359" s="59"/>
      <c r="GDL359" s="59"/>
      <c r="GDM359" s="59"/>
      <c r="GDN359" s="59"/>
      <c r="GDO359" s="59"/>
      <c r="GDP359" s="59"/>
      <c r="GDQ359" s="59"/>
      <c r="GDR359" s="59"/>
      <c r="GDS359" s="59"/>
      <c r="GDT359" s="59"/>
      <c r="GDU359" s="59"/>
      <c r="GDV359" s="59"/>
      <c r="GDW359" s="59"/>
      <c r="GDX359" s="59"/>
      <c r="GDY359" s="59"/>
      <c r="GDZ359" s="59"/>
      <c r="GEA359" s="59"/>
      <c r="GEB359" s="59"/>
      <c r="GEC359" s="59"/>
      <c r="GED359" s="59"/>
      <c r="GEE359" s="59"/>
      <c r="GEF359" s="59"/>
      <c r="GEG359" s="59"/>
      <c r="GEH359" s="59"/>
      <c r="GEI359" s="59"/>
      <c r="GEJ359" s="59"/>
      <c r="GEK359" s="59"/>
      <c r="GEL359" s="59"/>
      <c r="GEM359" s="59"/>
      <c r="GEN359" s="59"/>
      <c r="GEO359" s="59"/>
      <c r="GEP359" s="59"/>
      <c r="GEQ359" s="59"/>
      <c r="GER359" s="59"/>
      <c r="GES359" s="59"/>
      <c r="GET359" s="59"/>
      <c r="GEU359" s="59"/>
      <c r="GEV359" s="59"/>
      <c r="GEW359" s="59"/>
      <c r="GEX359" s="59"/>
      <c r="GEY359" s="59"/>
      <c r="GEZ359" s="59"/>
      <c r="GFA359" s="59"/>
      <c r="GFB359" s="59"/>
      <c r="GFC359" s="59"/>
      <c r="GFD359" s="59"/>
      <c r="GFE359" s="59"/>
      <c r="GFF359" s="59"/>
      <c r="GFG359" s="59"/>
      <c r="GFH359" s="59"/>
      <c r="GFI359" s="59"/>
      <c r="GFJ359" s="59"/>
      <c r="GFK359" s="59"/>
      <c r="GFL359" s="59"/>
      <c r="GFM359" s="59"/>
      <c r="GFN359" s="59"/>
      <c r="GFO359" s="59"/>
      <c r="GFP359" s="59"/>
      <c r="GFQ359" s="59"/>
      <c r="GFR359" s="59"/>
      <c r="GFS359" s="59"/>
      <c r="GFT359" s="59"/>
      <c r="GFU359" s="59"/>
      <c r="GFV359" s="59"/>
      <c r="GFW359" s="59"/>
      <c r="GFX359" s="59"/>
      <c r="GFY359" s="59"/>
      <c r="GFZ359" s="59"/>
      <c r="GGA359" s="59"/>
      <c r="GGB359" s="59"/>
      <c r="GGC359" s="59"/>
      <c r="GGD359" s="59"/>
      <c r="GGE359" s="59"/>
      <c r="GGF359" s="59"/>
      <c r="GGG359" s="59"/>
      <c r="GGH359" s="59"/>
      <c r="GGI359" s="59"/>
      <c r="GGJ359" s="59"/>
      <c r="GGK359" s="59"/>
      <c r="GGL359" s="59"/>
      <c r="GGM359" s="59"/>
      <c r="GGN359" s="59"/>
      <c r="GGO359" s="59"/>
      <c r="GGP359" s="59"/>
      <c r="GGQ359" s="59"/>
      <c r="GGR359" s="59"/>
      <c r="GGS359" s="59"/>
      <c r="GGT359" s="59"/>
      <c r="GGU359" s="59"/>
      <c r="GGV359" s="59"/>
      <c r="GGW359" s="59"/>
      <c r="GGX359" s="59"/>
      <c r="GGY359" s="59"/>
      <c r="GGZ359" s="59"/>
      <c r="GHA359" s="59"/>
      <c r="GHB359" s="59"/>
      <c r="GHC359" s="59"/>
      <c r="GHD359" s="59"/>
      <c r="GHE359" s="59"/>
      <c r="GHF359" s="59"/>
      <c r="GHG359" s="59"/>
      <c r="GHH359" s="59"/>
      <c r="GHI359" s="59"/>
      <c r="GHJ359" s="59"/>
      <c r="GHK359" s="59"/>
      <c r="GHL359" s="59"/>
      <c r="GHM359" s="59"/>
      <c r="GHN359" s="59"/>
      <c r="GHO359" s="59"/>
      <c r="GHP359" s="59"/>
      <c r="GHQ359" s="59"/>
      <c r="GHR359" s="59"/>
      <c r="GHS359" s="59"/>
      <c r="GHT359" s="59"/>
      <c r="GHU359" s="59"/>
      <c r="GHV359" s="59"/>
      <c r="GHW359" s="59"/>
      <c r="GHX359" s="59"/>
      <c r="GHY359" s="59"/>
      <c r="GHZ359" s="59"/>
      <c r="GIA359" s="59"/>
      <c r="GIB359" s="59"/>
      <c r="GIC359" s="59"/>
      <c r="GID359" s="59"/>
      <c r="GIE359" s="59"/>
      <c r="GIF359" s="59"/>
      <c r="GIG359" s="59"/>
      <c r="GIH359" s="59"/>
      <c r="GII359" s="59"/>
      <c r="GIJ359" s="59"/>
      <c r="GIK359" s="59"/>
      <c r="GIL359" s="59"/>
      <c r="GIM359" s="59"/>
      <c r="GIN359" s="59"/>
      <c r="GIO359" s="59"/>
      <c r="GIP359" s="59"/>
      <c r="GIQ359" s="59"/>
      <c r="GIR359" s="59"/>
      <c r="GIS359" s="59"/>
      <c r="GIT359" s="59"/>
      <c r="GIU359" s="59"/>
      <c r="GIV359" s="59"/>
      <c r="GIW359" s="59"/>
      <c r="GIX359" s="59"/>
      <c r="GIY359" s="59"/>
      <c r="GIZ359" s="59"/>
      <c r="GJA359" s="59"/>
      <c r="GJB359" s="59"/>
      <c r="GJC359" s="59"/>
      <c r="GJD359" s="59"/>
      <c r="GJE359" s="59"/>
      <c r="GJF359" s="59"/>
      <c r="GJG359" s="59"/>
      <c r="GJH359" s="59"/>
      <c r="GJI359" s="59"/>
      <c r="GJJ359" s="59"/>
      <c r="GJK359" s="59"/>
      <c r="GJL359" s="59"/>
      <c r="GJM359" s="59"/>
      <c r="GJN359" s="59"/>
      <c r="GJO359" s="59"/>
      <c r="GJP359" s="59"/>
      <c r="GJQ359" s="59"/>
      <c r="GJR359" s="59"/>
      <c r="GJS359" s="59"/>
      <c r="GJT359" s="59"/>
      <c r="GJU359" s="59"/>
      <c r="GJV359" s="59"/>
      <c r="GJW359" s="59"/>
      <c r="GJX359" s="59"/>
      <c r="GJY359" s="59"/>
      <c r="GJZ359" s="59"/>
      <c r="GKA359" s="59"/>
      <c r="GKB359" s="59"/>
      <c r="GKC359" s="59"/>
      <c r="GKD359" s="59"/>
      <c r="GKE359" s="59"/>
      <c r="GKF359" s="59"/>
      <c r="GKG359" s="59"/>
      <c r="GKH359" s="59"/>
      <c r="GKI359" s="59"/>
      <c r="GKJ359" s="59"/>
      <c r="GKK359" s="59"/>
      <c r="GKL359" s="59"/>
      <c r="GKM359" s="59"/>
      <c r="GKN359" s="59"/>
      <c r="GKO359" s="59"/>
      <c r="GKP359" s="59"/>
      <c r="GKQ359" s="59"/>
      <c r="GKR359" s="59"/>
      <c r="GKS359" s="59"/>
      <c r="GKT359" s="59"/>
      <c r="GKU359" s="59"/>
      <c r="GKV359" s="59"/>
      <c r="GKW359" s="59"/>
      <c r="GKX359" s="59"/>
      <c r="GKY359" s="59"/>
      <c r="GKZ359" s="59"/>
      <c r="GLA359" s="59"/>
      <c r="GLB359" s="59"/>
      <c r="GLC359" s="59"/>
      <c r="GLD359" s="59"/>
      <c r="GLE359" s="59"/>
      <c r="GLF359" s="59"/>
      <c r="GLG359" s="59"/>
      <c r="GLH359" s="59"/>
      <c r="GLI359" s="59"/>
      <c r="GLJ359" s="59"/>
      <c r="GLK359" s="59"/>
      <c r="GLL359" s="59"/>
      <c r="GLM359" s="59"/>
      <c r="GLN359" s="59"/>
      <c r="GLO359" s="59"/>
      <c r="GLP359" s="59"/>
      <c r="GLQ359" s="59"/>
      <c r="GLR359" s="59"/>
      <c r="GLS359" s="59"/>
      <c r="GLT359" s="59"/>
      <c r="GLU359" s="59"/>
      <c r="GLV359" s="59"/>
      <c r="GLW359" s="59"/>
      <c r="GLX359" s="59"/>
      <c r="GLY359" s="59"/>
      <c r="GLZ359" s="59"/>
      <c r="GMA359" s="59"/>
      <c r="GMB359" s="59"/>
      <c r="GMC359" s="59"/>
      <c r="GMD359" s="59"/>
      <c r="GME359" s="59"/>
      <c r="GMF359" s="59"/>
      <c r="GMG359" s="59"/>
      <c r="GMH359" s="59"/>
      <c r="GMI359" s="59"/>
      <c r="GMJ359" s="59"/>
      <c r="GMK359" s="59"/>
      <c r="GML359" s="59"/>
      <c r="GMM359" s="59"/>
      <c r="GMN359" s="59"/>
      <c r="GMO359" s="59"/>
      <c r="GMP359" s="59"/>
      <c r="GMQ359" s="59"/>
      <c r="GMR359" s="59"/>
      <c r="GMS359" s="59"/>
      <c r="GMT359" s="59"/>
      <c r="GMU359" s="59"/>
      <c r="GMV359" s="59"/>
      <c r="GMW359" s="59"/>
      <c r="GMX359" s="59"/>
      <c r="GMY359" s="59"/>
      <c r="GMZ359" s="59"/>
      <c r="GNA359" s="59"/>
      <c r="GNB359" s="59"/>
      <c r="GNC359" s="59"/>
      <c r="GND359" s="59"/>
      <c r="GNE359" s="59"/>
      <c r="GNF359" s="59"/>
      <c r="GNG359" s="59"/>
      <c r="GNH359" s="59"/>
      <c r="GNI359" s="59"/>
      <c r="GNJ359" s="59"/>
      <c r="GNK359" s="59"/>
      <c r="GNL359" s="59"/>
      <c r="GNM359" s="59"/>
      <c r="GNN359" s="59"/>
      <c r="GNO359" s="59"/>
      <c r="GNP359" s="59"/>
      <c r="GNQ359" s="59"/>
      <c r="GNR359" s="59"/>
      <c r="GNS359" s="59"/>
      <c r="GNT359" s="59"/>
      <c r="GNU359" s="59"/>
      <c r="GNV359" s="59"/>
      <c r="GNW359" s="59"/>
      <c r="GNX359" s="59"/>
      <c r="GNY359" s="59"/>
      <c r="GNZ359" s="59"/>
      <c r="GOA359" s="59"/>
      <c r="GOB359" s="59"/>
      <c r="GOC359" s="59"/>
      <c r="GOD359" s="59"/>
      <c r="GOE359" s="59"/>
      <c r="GOF359" s="59"/>
      <c r="GOG359" s="59"/>
      <c r="GOH359" s="59"/>
      <c r="GOI359" s="59"/>
      <c r="GOJ359" s="59"/>
      <c r="GOK359" s="59"/>
      <c r="GOL359" s="59"/>
      <c r="GOM359" s="59"/>
      <c r="GON359" s="59"/>
      <c r="GOO359" s="59"/>
      <c r="GOP359" s="59"/>
      <c r="GOQ359" s="59"/>
      <c r="GOR359" s="59"/>
      <c r="GOS359" s="59"/>
      <c r="GOT359" s="59"/>
      <c r="GOU359" s="59"/>
      <c r="GOV359" s="59"/>
      <c r="GOW359" s="59"/>
      <c r="GOX359" s="59"/>
      <c r="GOY359" s="59"/>
      <c r="GOZ359" s="59"/>
      <c r="GPA359" s="59"/>
      <c r="GPB359" s="59"/>
      <c r="GPC359" s="59"/>
      <c r="GPD359" s="59"/>
      <c r="GPE359" s="59"/>
      <c r="GPF359" s="59"/>
      <c r="GPG359" s="59"/>
      <c r="GPH359" s="59"/>
      <c r="GPI359" s="59"/>
      <c r="GPJ359" s="59"/>
      <c r="GPK359" s="59"/>
      <c r="GPL359" s="59"/>
      <c r="GPM359" s="59"/>
      <c r="GPN359" s="59"/>
      <c r="GPO359" s="59"/>
      <c r="GPP359" s="59"/>
      <c r="GPQ359" s="59"/>
      <c r="GPR359" s="59"/>
      <c r="GPS359" s="59"/>
      <c r="GPT359" s="59"/>
      <c r="GPU359" s="59"/>
      <c r="GPV359" s="59"/>
      <c r="GPW359" s="59"/>
      <c r="GPX359" s="59"/>
      <c r="GPY359" s="59"/>
      <c r="GPZ359" s="59"/>
      <c r="GQA359" s="59"/>
      <c r="GQB359" s="59"/>
      <c r="GQC359" s="59"/>
      <c r="GQD359" s="59"/>
      <c r="GQE359" s="59"/>
      <c r="GQF359" s="59"/>
      <c r="GQG359" s="59"/>
      <c r="GQH359" s="59"/>
      <c r="GQI359" s="59"/>
      <c r="GQJ359" s="59"/>
      <c r="GQK359" s="59"/>
      <c r="GQL359" s="59"/>
      <c r="GQM359" s="59"/>
      <c r="GQN359" s="59"/>
      <c r="GQO359" s="59"/>
      <c r="GQP359" s="59"/>
      <c r="GQQ359" s="59"/>
      <c r="GQR359" s="59"/>
      <c r="GQS359" s="59"/>
      <c r="GQT359" s="59"/>
      <c r="GQU359" s="59"/>
      <c r="GQV359" s="59"/>
      <c r="GQW359" s="59"/>
      <c r="GQX359" s="59"/>
      <c r="GQY359" s="59"/>
      <c r="GQZ359" s="59"/>
      <c r="GRA359" s="59"/>
      <c r="GRB359" s="59"/>
      <c r="GRC359" s="59"/>
      <c r="GRD359" s="59"/>
      <c r="GRE359" s="59"/>
      <c r="GRF359" s="59"/>
      <c r="GRG359" s="59"/>
      <c r="GRH359" s="59"/>
      <c r="GRI359" s="59"/>
      <c r="GRJ359" s="59"/>
      <c r="GRK359" s="59"/>
      <c r="GRL359" s="59"/>
      <c r="GRM359" s="59"/>
      <c r="GRN359" s="59"/>
      <c r="GRO359" s="59"/>
      <c r="GRP359" s="59"/>
      <c r="GRQ359" s="59"/>
      <c r="GRR359" s="59"/>
      <c r="GRS359" s="59"/>
      <c r="GRT359" s="59"/>
      <c r="GRU359" s="59"/>
      <c r="GRV359" s="59"/>
      <c r="GRW359" s="59"/>
      <c r="GRX359" s="59"/>
      <c r="GRY359" s="59"/>
      <c r="GRZ359" s="59"/>
      <c r="GSA359" s="59"/>
      <c r="GSB359" s="59"/>
      <c r="GSC359" s="59"/>
      <c r="GSD359" s="59"/>
      <c r="GSE359" s="59"/>
      <c r="GSF359" s="59"/>
      <c r="GSG359" s="59"/>
      <c r="GSH359" s="59"/>
      <c r="GSI359" s="59"/>
      <c r="GSJ359" s="59"/>
      <c r="GSK359" s="59"/>
      <c r="GSL359" s="59"/>
      <c r="GSM359" s="59"/>
      <c r="GSN359" s="59"/>
      <c r="GSO359" s="59"/>
      <c r="GSP359" s="59"/>
      <c r="GSQ359" s="59"/>
      <c r="GSR359" s="59"/>
      <c r="GSS359" s="59"/>
      <c r="GST359" s="59"/>
      <c r="GSU359" s="59"/>
      <c r="GSV359" s="59"/>
      <c r="GSW359" s="59"/>
      <c r="GSX359" s="59"/>
      <c r="GSY359" s="59"/>
      <c r="GSZ359" s="59"/>
      <c r="GTA359" s="59"/>
      <c r="GTB359" s="59"/>
      <c r="GTC359" s="59"/>
      <c r="GTD359" s="59"/>
      <c r="GTE359" s="59"/>
      <c r="GTF359" s="59"/>
      <c r="GTG359" s="59"/>
      <c r="GTH359" s="59"/>
      <c r="GTI359" s="59"/>
      <c r="GTJ359" s="59"/>
      <c r="GTK359" s="59"/>
      <c r="GTL359" s="59"/>
      <c r="GTM359" s="59"/>
      <c r="GTN359" s="59"/>
      <c r="GTO359" s="59"/>
      <c r="GTP359" s="59"/>
      <c r="GTQ359" s="59"/>
      <c r="GTR359" s="59"/>
      <c r="GTS359" s="59"/>
      <c r="GTT359" s="59"/>
      <c r="GTU359" s="59"/>
      <c r="GTV359" s="59"/>
      <c r="GTW359" s="59"/>
      <c r="GTX359" s="59"/>
      <c r="GTY359" s="59"/>
      <c r="GTZ359" s="59"/>
      <c r="GUA359" s="59"/>
      <c r="GUB359" s="59"/>
      <c r="GUC359" s="59"/>
      <c r="GUD359" s="59"/>
      <c r="GUE359" s="59"/>
      <c r="GUF359" s="59"/>
      <c r="GUG359" s="59"/>
      <c r="GUH359" s="59"/>
      <c r="GUI359" s="59"/>
      <c r="GUJ359" s="59"/>
      <c r="GUK359" s="59"/>
      <c r="GUL359" s="59"/>
      <c r="GUM359" s="59"/>
      <c r="GUN359" s="59"/>
      <c r="GUO359" s="59"/>
      <c r="GUP359" s="59"/>
      <c r="GUQ359" s="59"/>
      <c r="GUR359" s="59"/>
      <c r="GUS359" s="59"/>
      <c r="GUT359" s="59"/>
      <c r="GUU359" s="59"/>
      <c r="GUV359" s="59"/>
      <c r="GUW359" s="59"/>
      <c r="GUX359" s="59"/>
      <c r="GUY359" s="59"/>
      <c r="GUZ359" s="59"/>
      <c r="GVA359" s="59"/>
      <c r="GVB359" s="59"/>
      <c r="GVC359" s="59"/>
      <c r="GVD359" s="59"/>
      <c r="GVE359" s="59"/>
      <c r="GVF359" s="59"/>
      <c r="GVG359" s="59"/>
      <c r="GVH359" s="59"/>
      <c r="GVI359" s="59"/>
      <c r="GVJ359" s="59"/>
      <c r="GVK359" s="59"/>
      <c r="GVL359" s="59"/>
      <c r="GVM359" s="59"/>
      <c r="GVN359" s="59"/>
      <c r="GVO359" s="59"/>
      <c r="GVP359" s="59"/>
      <c r="GVQ359" s="59"/>
      <c r="GVR359" s="59"/>
      <c r="GVS359" s="59"/>
      <c r="GVT359" s="59"/>
      <c r="GVU359" s="59"/>
      <c r="GVV359" s="59"/>
      <c r="GVW359" s="59"/>
      <c r="GVX359" s="59"/>
      <c r="GVY359" s="59"/>
      <c r="GVZ359" s="59"/>
      <c r="GWA359" s="59"/>
      <c r="GWB359" s="59"/>
      <c r="GWC359" s="59"/>
      <c r="GWD359" s="59"/>
      <c r="GWE359" s="59"/>
      <c r="GWF359" s="59"/>
      <c r="GWG359" s="59"/>
      <c r="GWH359" s="59"/>
      <c r="GWI359" s="59"/>
      <c r="GWJ359" s="59"/>
      <c r="GWK359" s="59"/>
      <c r="GWL359" s="59"/>
      <c r="GWM359" s="59"/>
      <c r="GWN359" s="59"/>
      <c r="GWO359" s="59"/>
      <c r="GWP359" s="59"/>
      <c r="GWQ359" s="59"/>
      <c r="GWR359" s="59"/>
      <c r="GWS359" s="59"/>
      <c r="GWT359" s="59"/>
      <c r="GWU359" s="59"/>
      <c r="GWV359" s="59"/>
      <c r="GWW359" s="59"/>
      <c r="GWX359" s="59"/>
      <c r="GWY359" s="59"/>
      <c r="GWZ359" s="59"/>
      <c r="GXA359" s="59"/>
      <c r="GXB359" s="59"/>
      <c r="GXC359" s="59"/>
      <c r="GXD359" s="59"/>
      <c r="GXE359" s="59"/>
      <c r="GXF359" s="59"/>
      <c r="GXG359" s="59"/>
      <c r="GXH359" s="59"/>
      <c r="GXI359" s="59"/>
      <c r="GXJ359" s="59"/>
      <c r="GXK359" s="59"/>
      <c r="GXL359" s="59"/>
      <c r="GXM359" s="59"/>
      <c r="GXN359" s="59"/>
      <c r="GXO359" s="59"/>
      <c r="GXP359" s="59"/>
      <c r="GXQ359" s="59"/>
      <c r="GXR359" s="59"/>
      <c r="GXS359" s="59"/>
      <c r="GXT359" s="59"/>
      <c r="GXU359" s="59"/>
      <c r="GXV359" s="59"/>
      <c r="GXW359" s="59"/>
      <c r="GXX359" s="59"/>
      <c r="GXY359" s="59"/>
      <c r="GXZ359" s="59"/>
      <c r="GYA359" s="59"/>
      <c r="GYB359" s="59"/>
      <c r="GYC359" s="59"/>
      <c r="GYD359" s="59"/>
      <c r="GYE359" s="59"/>
      <c r="GYF359" s="59"/>
      <c r="GYG359" s="59"/>
      <c r="GYH359" s="59"/>
      <c r="GYI359" s="59"/>
      <c r="GYJ359" s="59"/>
      <c r="GYK359" s="59"/>
      <c r="GYL359" s="59"/>
      <c r="GYM359" s="59"/>
      <c r="GYN359" s="59"/>
      <c r="GYO359" s="59"/>
      <c r="GYP359" s="59"/>
      <c r="GYQ359" s="59"/>
      <c r="GYR359" s="59"/>
      <c r="GYS359" s="59"/>
      <c r="GYT359" s="59"/>
      <c r="GYU359" s="59"/>
      <c r="GYV359" s="59"/>
      <c r="GYW359" s="59"/>
      <c r="GYX359" s="59"/>
      <c r="GYY359" s="59"/>
      <c r="GYZ359" s="59"/>
      <c r="GZA359" s="59"/>
      <c r="GZB359" s="59"/>
      <c r="GZC359" s="59"/>
      <c r="GZD359" s="59"/>
      <c r="GZE359" s="59"/>
      <c r="GZF359" s="59"/>
      <c r="GZG359" s="59"/>
      <c r="GZH359" s="59"/>
      <c r="GZI359" s="59"/>
      <c r="GZJ359" s="59"/>
      <c r="GZK359" s="59"/>
      <c r="GZL359" s="59"/>
      <c r="GZM359" s="59"/>
      <c r="GZN359" s="59"/>
      <c r="GZO359" s="59"/>
      <c r="GZP359" s="59"/>
      <c r="GZQ359" s="59"/>
      <c r="GZR359" s="59"/>
      <c r="GZS359" s="59"/>
      <c r="GZT359" s="59"/>
      <c r="GZU359" s="59"/>
      <c r="GZV359" s="59"/>
      <c r="GZW359" s="59"/>
      <c r="GZX359" s="59"/>
      <c r="GZY359" s="59"/>
      <c r="GZZ359" s="59"/>
      <c r="HAA359" s="59"/>
      <c r="HAB359" s="59"/>
      <c r="HAC359" s="59"/>
      <c r="HAD359" s="59"/>
      <c r="HAE359" s="59"/>
      <c r="HAF359" s="59"/>
      <c r="HAG359" s="59"/>
      <c r="HAH359" s="59"/>
      <c r="HAI359" s="59"/>
      <c r="HAJ359" s="59"/>
      <c r="HAK359" s="59"/>
      <c r="HAL359" s="59"/>
      <c r="HAM359" s="59"/>
      <c r="HAN359" s="59"/>
      <c r="HAO359" s="59"/>
      <c r="HAP359" s="59"/>
      <c r="HAQ359" s="59"/>
      <c r="HAR359" s="59"/>
      <c r="HAS359" s="59"/>
      <c r="HAT359" s="59"/>
      <c r="HAU359" s="59"/>
      <c r="HAV359" s="59"/>
      <c r="HAW359" s="59"/>
      <c r="HAX359" s="59"/>
      <c r="HAY359" s="59"/>
      <c r="HAZ359" s="59"/>
      <c r="HBA359" s="59"/>
      <c r="HBB359" s="59"/>
      <c r="HBC359" s="59"/>
      <c r="HBD359" s="59"/>
      <c r="HBE359" s="59"/>
      <c r="HBF359" s="59"/>
      <c r="HBG359" s="59"/>
      <c r="HBH359" s="59"/>
      <c r="HBI359" s="59"/>
      <c r="HBJ359" s="59"/>
      <c r="HBK359" s="59"/>
      <c r="HBL359" s="59"/>
      <c r="HBM359" s="59"/>
      <c r="HBN359" s="59"/>
      <c r="HBO359" s="59"/>
      <c r="HBP359" s="59"/>
      <c r="HBQ359" s="59"/>
      <c r="HBR359" s="59"/>
      <c r="HBS359" s="59"/>
      <c r="HBT359" s="59"/>
      <c r="HBU359" s="59"/>
      <c r="HBV359" s="59"/>
      <c r="HBW359" s="59"/>
      <c r="HBX359" s="59"/>
      <c r="HBY359" s="59"/>
      <c r="HBZ359" s="59"/>
      <c r="HCA359" s="59"/>
      <c r="HCB359" s="59"/>
      <c r="HCC359" s="59"/>
      <c r="HCD359" s="59"/>
      <c r="HCE359" s="59"/>
      <c r="HCF359" s="59"/>
      <c r="HCG359" s="59"/>
      <c r="HCH359" s="59"/>
      <c r="HCI359" s="59"/>
      <c r="HCJ359" s="59"/>
      <c r="HCK359" s="59"/>
      <c r="HCL359" s="59"/>
      <c r="HCM359" s="59"/>
      <c r="HCN359" s="59"/>
      <c r="HCO359" s="59"/>
      <c r="HCP359" s="59"/>
      <c r="HCQ359" s="59"/>
      <c r="HCR359" s="59"/>
      <c r="HCS359" s="59"/>
      <c r="HCT359" s="59"/>
      <c r="HCU359" s="59"/>
      <c r="HCV359" s="59"/>
      <c r="HCW359" s="59"/>
      <c r="HCX359" s="59"/>
      <c r="HCY359" s="59"/>
      <c r="HCZ359" s="59"/>
      <c r="HDA359" s="59"/>
      <c r="HDB359" s="59"/>
      <c r="HDC359" s="59"/>
      <c r="HDD359" s="59"/>
      <c r="HDE359" s="59"/>
      <c r="HDF359" s="59"/>
      <c r="HDG359" s="59"/>
      <c r="HDH359" s="59"/>
      <c r="HDI359" s="59"/>
      <c r="HDJ359" s="59"/>
      <c r="HDK359" s="59"/>
      <c r="HDL359" s="59"/>
      <c r="HDM359" s="59"/>
      <c r="HDN359" s="59"/>
      <c r="HDO359" s="59"/>
      <c r="HDP359" s="59"/>
      <c r="HDQ359" s="59"/>
      <c r="HDR359" s="59"/>
      <c r="HDS359" s="59"/>
      <c r="HDT359" s="59"/>
      <c r="HDU359" s="59"/>
      <c r="HDV359" s="59"/>
      <c r="HDW359" s="59"/>
      <c r="HDX359" s="59"/>
      <c r="HDY359" s="59"/>
      <c r="HDZ359" s="59"/>
      <c r="HEA359" s="59"/>
      <c r="HEB359" s="59"/>
      <c r="HEC359" s="59"/>
      <c r="HED359" s="59"/>
      <c r="HEE359" s="59"/>
      <c r="HEF359" s="59"/>
      <c r="HEG359" s="59"/>
      <c r="HEH359" s="59"/>
      <c r="HEI359" s="59"/>
      <c r="HEJ359" s="59"/>
      <c r="HEK359" s="59"/>
      <c r="HEL359" s="59"/>
      <c r="HEM359" s="59"/>
      <c r="HEN359" s="59"/>
      <c r="HEO359" s="59"/>
      <c r="HEP359" s="59"/>
      <c r="HEQ359" s="59"/>
      <c r="HER359" s="59"/>
      <c r="HES359" s="59"/>
      <c r="HET359" s="59"/>
      <c r="HEU359" s="59"/>
      <c r="HEV359" s="59"/>
      <c r="HEW359" s="59"/>
      <c r="HEX359" s="59"/>
      <c r="HEY359" s="59"/>
      <c r="HEZ359" s="59"/>
      <c r="HFA359" s="59"/>
      <c r="HFB359" s="59"/>
      <c r="HFC359" s="59"/>
      <c r="HFD359" s="59"/>
      <c r="HFE359" s="59"/>
      <c r="HFF359" s="59"/>
      <c r="HFG359" s="59"/>
      <c r="HFH359" s="59"/>
      <c r="HFI359" s="59"/>
      <c r="HFJ359" s="59"/>
      <c r="HFK359" s="59"/>
      <c r="HFL359" s="59"/>
      <c r="HFM359" s="59"/>
      <c r="HFN359" s="59"/>
      <c r="HFO359" s="59"/>
      <c r="HFP359" s="59"/>
      <c r="HFQ359" s="59"/>
      <c r="HFR359" s="59"/>
      <c r="HFS359" s="59"/>
      <c r="HFT359" s="59"/>
      <c r="HFU359" s="59"/>
      <c r="HFV359" s="59"/>
      <c r="HFW359" s="59"/>
      <c r="HFX359" s="59"/>
      <c r="HFY359" s="59"/>
      <c r="HFZ359" s="59"/>
      <c r="HGA359" s="59"/>
      <c r="HGB359" s="59"/>
      <c r="HGC359" s="59"/>
      <c r="HGD359" s="59"/>
      <c r="HGE359" s="59"/>
      <c r="HGF359" s="59"/>
      <c r="HGG359" s="59"/>
      <c r="HGH359" s="59"/>
      <c r="HGI359" s="59"/>
      <c r="HGJ359" s="59"/>
      <c r="HGK359" s="59"/>
      <c r="HGL359" s="59"/>
      <c r="HGM359" s="59"/>
      <c r="HGN359" s="59"/>
      <c r="HGO359" s="59"/>
      <c r="HGP359" s="59"/>
      <c r="HGQ359" s="59"/>
      <c r="HGR359" s="59"/>
      <c r="HGS359" s="59"/>
      <c r="HGT359" s="59"/>
      <c r="HGU359" s="59"/>
      <c r="HGV359" s="59"/>
      <c r="HGW359" s="59"/>
      <c r="HGX359" s="59"/>
      <c r="HGY359" s="59"/>
      <c r="HGZ359" s="59"/>
      <c r="HHA359" s="59"/>
      <c r="HHB359" s="59"/>
      <c r="HHC359" s="59"/>
      <c r="HHD359" s="59"/>
      <c r="HHE359" s="59"/>
      <c r="HHF359" s="59"/>
      <c r="HHG359" s="59"/>
      <c r="HHH359" s="59"/>
      <c r="HHI359" s="59"/>
      <c r="HHJ359" s="59"/>
      <c r="HHK359" s="59"/>
      <c r="HHL359" s="59"/>
      <c r="HHM359" s="59"/>
      <c r="HHN359" s="59"/>
      <c r="HHO359" s="59"/>
      <c r="HHP359" s="59"/>
      <c r="HHQ359" s="59"/>
      <c r="HHR359" s="59"/>
      <c r="HHS359" s="59"/>
      <c r="HHT359" s="59"/>
      <c r="HHU359" s="59"/>
      <c r="HHV359" s="59"/>
      <c r="HHW359" s="59"/>
      <c r="HHX359" s="59"/>
      <c r="HHY359" s="59"/>
      <c r="HHZ359" s="59"/>
      <c r="HIA359" s="59"/>
      <c r="HIB359" s="59"/>
      <c r="HIC359" s="59"/>
      <c r="HID359" s="59"/>
      <c r="HIE359" s="59"/>
      <c r="HIF359" s="59"/>
      <c r="HIG359" s="59"/>
      <c r="HIH359" s="59"/>
      <c r="HII359" s="59"/>
      <c r="HIJ359" s="59"/>
      <c r="HIK359" s="59"/>
      <c r="HIL359" s="59"/>
      <c r="HIM359" s="59"/>
      <c r="HIN359" s="59"/>
      <c r="HIO359" s="59"/>
      <c r="HIP359" s="59"/>
      <c r="HIQ359" s="59"/>
      <c r="HIR359" s="59"/>
      <c r="HIS359" s="59"/>
      <c r="HIT359" s="59"/>
      <c r="HIU359" s="59"/>
      <c r="HIV359" s="59"/>
      <c r="HIW359" s="59"/>
      <c r="HIX359" s="59"/>
      <c r="HIY359" s="59"/>
      <c r="HIZ359" s="59"/>
      <c r="HJA359" s="59"/>
      <c r="HJB359" s="59"/>
      <c r="HJC359" s="59"/>
      <c r="HJD359" s="59"/>
      <c r="HJE359" s="59"/>
      <c r="HJF359" s="59"/>
      <c r="HJG359" s="59"/>
      <c r="HJH359" s="59"/>
      <c r="HJI359" s="59"/>
      <c r="HJJ359" s="59"/>
      <c r="HJK359" s="59"/>
      <c r="HJL359" s="59"/>
      <c r="HJM359" s="59"/>
      <c r="HJN359" s="59"/>
      <c r="HJO359" s="59"/>
      <c r="HJP359" s="59"/>
      <c r="HJQ359" s="59"/>
      <c r="HJR359" s="59"/>
      <c r="HJS359" s="59"/>
      <c r="HJT359" s="59"/>
      <c r="HJU359" s="59"/>
      <c r="HJV359" s="59"/>
      <c r="HJW359" s="59"/>
      <c r="HJX359" s="59"/>
      <c r="HJY359" s="59"/>
      <c r="HJZ359" s="59"/>
      <c r="HKA359" s="59"/>
      <c r="HKB359" s="59"/>
      <c r="HKC359" s="59"/>
      <c r="HKD359" s="59"/>
      <c r="HKE359" s="59"/>
      <c r="HKF359" s="59"/>
      <c r="HKG359" s="59"/>
      <c r="HKH359" s="59"/>
      <c r="HKI359" s="59"/>
      <c r="HKJ359" s="59"/>
      <c r="HKK359" s="59"/>
      <c r="HKL359" s="59"/>
      <c r="HKM359" s="59"/>
      <c r="HKN359" s="59"/>
      <c r="HKO359" s="59"/>
      <c r="HKP359" s="59"/>
      <c r="HKQ359" s="59"/>
      <c r="HKR359" s="59"/>
      <c r="HKS359" s="59"/>
      <c r="HKT359" s="59"/>
      <c r="HKU359" s="59"/>
      <c r="HKV359" s="59"/>
      <c r="HKW359" s="59"/>
      <c r="HKX359" s="59"/>
      <c r="HKY359" s="59"/>
      <c r="HKZ359" s="59"/>
      <c r="HLA359" s="59"/>
      <c r="HLB359" s="59"/>
      <c r="HLC359" s="59"/>
      <c r="HLD359" s="59"/>
      <c r="HLE359" s="59"/>
      <c r="HLF359" s="59"/>
      <c r="HLG359" s="59"/>
      <c r="HLH359" s="59"/>
      <c r="HLI359" s="59"/>
      <c r="HLJ359" s="59"/>
      <c r="HLK359" s="59"/>
      <c r="HLL359" s="59"/>
      <c r="HLM359" s="59"/>
      <c r="HLN359" s="59"/>
      <c r="HLO359" s="59"/>
      <c r="HLP359" s="59"/>
      <c r="HLQ359" s="59"/>
      <c r="HLR359" s="59"/>
      <c r="HLS359" s="59"/>
      <c r="HLT359" s="59"/>
      <c r="HLU359" s="59"/>
      <c r="HLV359" s="59"/>
      <c r="HLW359" s="59"/>
      <c r="HLX359" s="59"/>
      <c r="HLY359" s="59"/>
      <c r="HLZ359" s="59"/>
      <c r="HMA359" s="59"/>
      <c r="HMB359" s="59"/>
      <c r="HMC359" s="59"/>
      <c r="HMD359" s="59"/>
      <c r="HME359" s="59"/>
      <c r="HMF359" s="59"/>
      <c r="HMG359" s="59"/>
      <c r="HMH359" s="59"/>
      <c r="HMI359" s="59"/>
      <c r="HMJ359" s="59"/>
      <c r="HMK359" s="59"/>
      <c r="HML359" s="59"/>
      <c r="HMM359" s="59"/>
      <c r="HMN359" s="59"/>
      <c r="HMO359" s="59"/>
      <c r="HMP359" s="59"/>
      <c r="HMQ359" s="59"/>
      <c r="HMR359" s="59"/>
      <c r="HMS359" s="59"/>
      <c r="HMT359" s="59"/>
      <c r="HMU359" s="59"/>
      <c r="HMV359" s="59"/>
      <c r="HMW359" s="59"/>
      <c r="HMX359" s="59"/>
      <c r="HMY359" s="59"/>
      <c r="HMZ359" s="59"/>
      <c r="HNA359" s="59"/>
      <c r="HNB359" s="59"/>
      <c r="HNC359" s="59"/>
      <c r="HND359" s="59"/>
      <c r="HNE359" s="59"/>
      <c r="HNF359" s="59"/>
      <c r="HNG359" s="59"/>
      <c r="HNH359" s="59"/>
      <c r="HNI359" s="59"/>
      <c r="HNJ359" s="59"/>
      <c r="HNK359" s="59"/>
      <c r="HNL359" s="59"/>
      <c r="HNM359" s="59"/>
      <c r="HNN359" s="59"/>
      <c r="HNO359" s="59"/>
      <c r="HNP359" s="59"/>
      <c r="HNQ359" s="59"/>
      <c r="HNR359" s="59"/>
      <c r="HNS359" s="59"/>
      <c r="HNT359" s="59"/>
      <c r="HNU359" s="59"/>
      <c r="HNV359" s="59"/>
      <c r="HNW359" s="59"/>
      <c r="HNX359" s="59"/>
      <c r="HNY359" s="59"/>
      <c r="HNZ359" s="59"/>
      <c r="HOA359" s="59"/>
      <c r="HOB359" s="59"/>
      <c r="HOC359" s="59"/>
      <c r="HOD359" s="59"/>
      <c r="HOE359" s="59"/>
      <c r="HOF359" s="59"/>
      <c r="HOG359" s="59"/>
      <c r="HOH359" s="59"/>
      <c r="HOI359" s="59"/>
      <c r="HOJ359" s="59"/>
      <c r="HOK359" s="59"/>
      <c r="HOL359" s="59"/>
      <c r="HOM359" s="59"/>
      <c r="HON359" s="59"/>
      <c r="HOO359" s="59"/>
      <c r="HOP359" s="59"/>
      <c r="HOQ359" s="59"/>
      <c r="HOR359" s="59"/>
      <c r="HOS359" s="59"/>
      <c r="HOT359" s="59"/>
      <c r="HOU359" s="59"/>
      <c r="HOV359" s="59"/>
      <c r="HOW359" s="59"/>
      <c r="HOX359" s="59"/>
      <c r="HOY359" s="59"/>
      <c r="HOZ359" s="59"/>
      <c r="HPA359" s="59"/>
      <c r="HPB359" s="59"/>
      <c r="HPC359" s="59"/>
      <c r="HPD359" s="59"/>
      <c r="HPE359" s="59"/>
      <c r="HPF359" s="59"/>
      <c r="HPG359" s="59"/>
      <c r="HPH359" s="59"/>
      <c r="HPI359" s="59"/>
      <c r="HPJ359" s="59"/>
      <c r="HPK359" s="59"/>
      <c r="HPL359" s="59"/>
      <c r="HPM359" s="59"/>
      <c r="HPN359" s="59"/>
      <c r="HPO359" s="59"/>
      <c r="HPP359" s="59"/>
      <c r="HPQ359" s="59"/>
      <c r="HPR359" s="59"/>
      <c r="HPS359" s="59"/>
      <c r="HPT359" s="59"/>
      <c r="HPU359" s="59"/>
      <c r="HPV359" s="59"/>
      <c r="HPW359" s="59"/>
      <c r="HPX359" s="59"/>
      <c r="HPY359" s="59"/>
      <c r="HPZ359" s="59"/>
      <c r="HQA359" s="59"/>
      <c r="HQB359" s="59"/>
      <c r="HQC359" s="59"/>
      <c r="HQD359" s="59"/>
      <c r="HQE359" s="59"/>
      <c r="HQF359" s="59"/>
      <c r="HQG359" s="59"/>
      <c r="HQH359" s="59"/>
      <c r="HQI359" s="59"/>
      <c r="HQJ359" s="59"/>
      <c r="HQK359" s="59"/>
      <c r="HQL359" s="59"/>
      <c r="HQM359" s="59"/>
      <c r="HQN359" s="59"/>
      <c r="HQO359" s="59"/>
      <c r="HQP359" s="59"/>
      <c r="HQQ359" s="59"/>
      <c r="HQR359" s="59"/>
      <c r="HQS359" s="59"/>
      <c r="HQT359" s="59"/>
      <c r="HQU359" s="59"/>
      <c r="HQV359" s="59"/>
      <c r="HQW359" s="59"/>
      <c r="HQX359" s="59"/>
      <c r="HQY359" s="59"/>
      <c r="HQZ359" s="59"/>
      <c r="HRA359" s="59"/>
      <c r="HRB359" s="59"/>
      <c r="HRC359" s="59"/>
      <c r="HRD359" s="59"/>
      <c r="HRE359" s="59"/>
      <c r="HRF359" s="59"/>
      <c r="HRG359" s="59"/>
      <c r="HRH359" s="59"/>
      <c r="HRI359" s="59"/>
      <c r="HRJ359" s="59"/>
      <c r="HRK359" s="59"/>
      <c r="HRL359" s="59"/>
      <c r="HRM359" s="59"/>
      <c r="HRN359" s="59"/>
      <c r="HRO359" s="59"/>
      <c r="HRP359" s="59"/>
      <c r="HRQ359" s="59"/>
      <c r="HRR359" s="59"/>
      <c r="HRS359" s="59"/>
      <c r="HRT359" s="59"/>
      <c r="HRU359" s="59"/>
      <c r="HRV359" s="59"/>
      <c r="HRW359" s="59"/>
      <c r="HRX359" s="59"/>
      <c r="HRY359" s="59"/>
      <c r="HRZ359" s="59"/>
      <c r="HSA359" s="59"/>
      <c r="HSB359" s="59"/>
      <c r="HSC359" s="59"/>
      <c r="HSD359" s="59"/>
      <c r="HSE359" s="59"/>
      <c r="HSF359" s="59"/>
      <c r="HSG359" s="59"/>
      <c r="HSH359" s="59"/>
      <c r="HSI359" s="59"/>
      <c r="HSJ359" s="59"/>
      <c r="HSK359" s="59"/>
      <c r="HSL359" s="59"/>
      <c r="HSM359" s="59"/>
      <c r="HSN359" s="59"/>
      <c r="HSO359" s="59"/>
      <c r="HSP359" s="59"/>
      <c r="HSQ359" s="59"/>
      <c r="HSR359" s="59"/>
      <c r="HSS359" s="59"/>
      <c r="HST359" s="59"/>
      <c r="HSU359" s="59"/>
      <c r="HSV359" s="59"/>
      <c r="HSW359" s="59"/>
      <c r="HSX359" s="59"/>
      <c r="HSY359" s="59"/>
      <c r="HSZ359" s="59"/>
      <c r="HTA359" s="59"/>
      <c r="HTB359" s="59"/>
      <c r="HTC359" s="59"/>
      <c r="HTD359" s="59"/>
      <c r="HTE359" s="59"/>
      <c r="HTF359" s="59"/>
      <c r="HTG359" s="59"/>
      <c r="HTH359" s="59"/>
      <c r="HTI359" s="59"/>
      <c r="HTJ359" s="59"/>
      <c r="HTK359" s="59"/>
      <c r="HTL359" s="59"/>
      <c r="HTM359" s="59"/>
      <c r="HTN359" s="59"/>
      <c r="HTO359" s="59"/>
      <c r="HTP359" s="59"/>
      <c r="HTQ359" s="59"/>
      <c r="HTR359" s="59"/>
      <c r="HTS359" s="59"/>
      <c r="HTT359" s="59"/>
      <c r="HTU359" s="59"/>
      <c r="HTV359" s="59"/>
      <c r="HTW359" s="59"/>
      <c r="HTX359" s="59"/>
      <c r="HTY359" s="59"/>
      <c r="HTZ359" s="59"/>
      <c r="HUA359" s="59"/>
      <c r="HUB359" s="59"/>
      <c r="HUC359" s="59"/>
      <c r="HUD359" s="59"/>
      <c r="HUE359" s="59"/>
      <c r="HUF359" s="59"/>
      <c r="HUG359" s="59"/>
      <c r="HUH359" s="59"/>
      <c r="HUI359" s="59"/>
      <c r="HUJ359" s="59"/>
      <c r="HUK359" s="59"/>
      <c r="HUL359" s="59"/>
      <c r="HUM359" s="59"/>
      <c r="HUN359" s="59"/>
      <c r="HUO359" s="59"/>
      <c r="HUP359" s="59"/>
      <c r="HUQ359" s="59"/>
      <c r="HUR359" s="59"/>
      <c r="HUS359" s="59"/>
      <c r="HUT359" s="59"/>
      <c r="HUU359" s="59"/>
      <c r="HUV359" s="59"/>
      <c r="HUW359" s="59"/>
      <c r="HUX359" s="59"/>
      <c r="HUY359" s="59"/>
      <c r="HUZ359" s="59"/>
      <c r="HVA359" s="59"/>
      <c r="HVB359" s="59"/>
      <c r="HVC359" s="59"/>
      <c r="HVD359" s="59"/>
      <c r="HVE359" s="59"/>
      <c r="HVF359" s="59"/>
      <c r="HVG359" s="59"/>
      <c r="HVH359" s="59"/>
      <c r="HVI359" s="59"/>
      <c r="HVJ359" s="59"/>
      <c r="HVK359" s="59"/>
      <c r="HVL359" s="59"/>
      <c r="HVM359" s="59"/>
      <c r="HVN359" s="59"/>
      <c r="HVO359" s="59"/>
      <c r="HVP359" s="59"/>
      <c r="HVQ359" s="59"/>
      <c r="HVR359" s="59"/>
      <c r="HVS359" s="59"/>
      <c r="HVT359" s="59"/>
      <c r="HVU359" s="59"/>
      <c r="HVV359" s="59"/>
      <c r="HVW359" s="59"/>
      <c r="HVX359" s="59"/>
      <c r="HVY359" s="59"/>
      <c r="HVZ359" s="59"/>
      <c r="HWA359" s="59"/>
      <c r="HWB359" s="59"/>
      <c r="HWC359" s="59"/>
      <c r="HWD359" s="59"/>
      <c r="HWE359" s="59"/>
      <c r="HWF359" s="59"/>
      <c r="HWG359" s="59"/>
      <c r="HWH359" s="59"/>
      <c r="HWI359" s="59"/>
      <c r="HWJ359" s="59"/>
      <c r="HWK359" s="59"/>
      <c r="HWL359" s="59"/>
      <c r="HWM359" s="59"/>
      <c r="HWN359" s="59"/>
      <c r="HWO359" s="59"/>
      <c r="HWP359" s="59"/>
      <c r="HWQ359" s="59"/>
      <c r="HWR359" s="59"/>
      <c r="HWS359" s="59"/>
      <c r="HWT359" s="59"/>
      <c r="HWU359" s="59"/>
      <c r="HWV359" s="59"/>
      <c r="HWW359" s="59"/>
      <c r="HWX359" s="59"/>
      <c r="HWY359" s="59"/>
      <c r="HWZ359" s="59"/>
      <c r="HXA359" s="59"/>
      <c r="HXB359" s="59"/>
      <c r="HXC359" s="59"/>
      <c r="HXD359" s="59"/>
      <c r="HXE359" s="59"/>
      <c r="HXF359" s="59"/>
      <c r="HXG359" s="59"/>
      <c r="HXH359" s="59"/>
      <c r="HXI359" s="59"/>
      <c r="HXJ359" s="59"/>
      <c r="HXK359" s="59"/>
      <c r="HXL359" s="59"/>
      <c r="HXM359" s="59"/>
      <c r="HXN359" s="59"/>
      <c r="HXO359" s="59"/>
      <c r="HXP359" s="59"/>
      <c r="HXQ359" s="59"/>
      <c r="HXR359" s="59"/>
      <c r="HXS359" s="59"/>
      <c r="HXT359" s="59"/>
      <c r="HXU359" s="59"/>
      <c r="HXV359" s="59"/>
      <c r="HXW359" s="59"/>
      <c r="HXX359" s="59"/>
      <c r="HXY359" s="59"/>
      <c r="HXZ359" s="59"/>
      <c r="HYA359" s="59"/>
      <c r="HYB359" s="59"/>
      <c r="HYC359" s="59"/>
      <c r="HYD359" s="59"/>
      <c r="HYE359" s="59"/>
      <c r="HYF359" s="59"/>
      <c r="HYG359" s="59"/>
      <c r="HYH359" s="59"/>
      <c r="HYI359" s="59"/>
      <c r="HYJ359" s="59"/>
      <c r="HYK359" s="59"/>
      <c r="HYL359" s="59"/>
      <c r="HYM359" s="59"/>
      <c r="HYN359" s="59"/>
      <c r="HYO359" s="59"/>
      <c r="HYP359" s="59"/>
      <c r="HYQ359" s="59"/>
      <c r="HYR359" s="59"/>
      <c r="HYS359" s="59"/>
      <c r="HYT359" s="59"/>
      <c r="HYU359" s="59"/>
      <c r="HYV359" s="59"/>
      <c r="HYW359" s="59"/>
      <c r="HYX359" s="59"/>
      <c r="HYY359" s="59"/>
      <c r="HYZ359" s="59"/>
      <c r="HZA359" s="59"/>
      <c r="HZB359" s="59"/>
      <c r="HZC359" s="59"/>
      <c r="HZD359" s="59"/>
      <c r="HZE359" s="59"/>
      <c r="HZF359" s="59"/>
      <c r="HZG359" s="59"/>
      <c r="HZH359" s="59"/>
      <c r="HZI359" s="59"/>
      <c r="HZJ359" s="59"/>
      <c r="HZK359" s="59"/>
      <c r="HZL359" s="59"/>
      <c r="HZM359" s="59"/>
      <c r="HZN359" s="59"/>
      <c r="HZO359" s="59"/>
      <c r="HZP359" s="59"/>
      <c r="HZQ359" s="59"/>
      <c r="HZR359" s="59"/>
      <c r="HZS359" s="59"/>
      <c r="HZT359" s="59"/>
      <c r="HZU359" s="59"/>
      <c r="HZV359" s="59"/>
      <c r="HZW359" s="59"/>
      <c r="HZX359" s="59"/>
      <c r="HZY359" s="59"/>
      <c r="HZZ359" s="59"/>
      <c r="IAA359" s="59"/>
      <c r="IAB359" s="59"/>
      <c r="IAC359" s="59"/>
      <c r="IAD359" s="59"/>
      <c r="IAE359" s="59"/>
      <c r="IAF359" s="59"/>
      <c r="IAG359" s="59"/>
      <c r="IAH359" s="59"/>
      <c r="IAI359" s="59"/>
      <c r="IAJ359" s="59"/>
      <c r="IAK359" s="59"/>
      <c r="IAL359" s="59"/>
      <c r="IAM359" s="59"/>
      <c r="IAN359" s="59"/>
      <c r="IAO359" s="59"/>
      <c r="IAP359" s="59"/>
      <c r="IAQ359" s="59"/>
      <c r="IAR359" s="59"/>
      <c r="IAS359" s="59"/>
      <c r="IAT359" s="59"/>
      <c r="IAU359" s="59"/>
      <c r="IAV359" s="59"/>
      <c r="IAW359" s="59"/>
      <c r="IAX359" s="59"/>
      <c r="IAY359" s="59"/>
      <c r="IAZ359" s="59"/>
      <c r="IBA359" s="59"/>
      <c r="IBB359" s="59"/>
      <c r="IBC359" s="59"/>
      <c r="IBD359" s="59"/>
      <c r="IBE359" s="59"/>
      <c r="IBF359" s="59"/>
      <c r="IBG359" s="59"/>
      <c r="IBH359" s="59"/>
      <c r="IBI359" s="59"/>
      <c r="IBJ359" s="59"/>
      <c r="IBK359" s="59"/>
      <c r="IBL359" s="59"/>
      <c r="IBM359" s="59"/>
      <c r="IBN359" s="59"/>
      <c r="IBO359" s="59"/>
      <c r="IBP359" s="59"/>
      <c r="IBQ359" s="59"/>
      <c r="IBR359" s="59"/>
      <c r="IBS359" s="59"/>
      <c r="IBT359" s="59"/>
      <c r="IBU359" s="59"/>
      <c r="IBV359" s="59"/>
      <c r="IBW359" s="59"/>
      <c r="IBX359" s="59"/>
      <c r="IBY359" s="59"/>
      <c r="IBZ359" s="59"/>
      <c r="ICA359" s="59"/>
      <c r="ICB359" s="59"/>
      <c r="ICC359" s="59"/>
      <c r="ICD359" s="59"/>
      <c r="ICE359" s="59"/>
      <c r="ICF359" s="59"/>
      <c r="ICG359" s="59"/>
      <c r="ICH359" s="59"/>
      <c r="ICI359" s="59"/>
      <c r="ICJ359" s="59"/>
      <c r="ICK359" s="59"/>
      <c r="ICL359" s="59"/>
      <c r="ICM359" s="59"/>
      <c r="ICN359" s="59"/>
      <c r="ICO359" s="59"/>
      <c r="ICP359" s="59"/>
      <c r="ICQ359" s="59"/>
      <c r="ICR359" s="59"/>
      <c r="ICS359" s="59"/>
      <c r="ICT359" s="59"/>
      <c r="ICU359" s="59"/>
      <c r="ICV359" s="59"/>
      <c r="ICW359" s="59"/>
      <c r="ICX359" s="59"/>
      <c r="ICY359" s="59"/>
      <c r="ICZ359" s="59"/>
      <c r="IDA359" s="59"/>
      <c r="IDB359" s="59"/>
      <c r="IDC359" s="59"/>
      <c r="IDD359" s="59"/>
      <c r="IDE359" s="59"/>
      <c r="IDF359" s="59"/>
      <c r="IDG359" s="59"/>
      <c r="IDH359" s="59"/>
      <c r="IDI359" s="59"/>
      <c r="IDJ359" s="59"/>
      <c r="IDK359" s="59"/>
      <c r="IDL359" s="59"/>
      <c r="IDM359" s="59"/>
      <c r="IDN359" s="59"/>
      <c r="IDO359" s="59"/>
      <c r="IDP359" s="59"/>
      <c r="IDQ359" s="59"/>
      <c r="IDR359" s="59"/>
      <c r="IDS359" s="59"/>
      <c r="IDT359" s="59"/>
      <c r="IDU359" s="59"/>
      <c r="IDV359" s="59"/>
      <c r="IDW359" s="59"/>
      <c r="IDX359" s="59"/>
      <c r="IDY359" s="59"/>
      <c r="IDZ359" s="59"/>
      <c r="IEA359" s="59"/>
      <c r="IEB359" s="59"/>
      <c r="IEC359" s="59"/>
      <c r="IED359" s="59"/>
      <c r="IEE359" s="59"/>
      <c r="IEF359" s="59"/>
      <c r="IEG359" s="59"/>
      <c r="IEH359" s="59"/>
      <c r="IEI359" s="59"/>
      <c r="IEJ359" s="59"/>
      <c r="IEK359" s="59"/>
      <c r="IEL359" s="59"/>
      <c r="IEM359" s="59"/>
      <c r="IEN359" s="59"/>
      <c r="IEO359" s="59"/>
      <c r="IEP359" s="59"/>
      <c r="IEQ359" s="59"/>
      <c r="IER359" s="59"/>
      <c r="IES359" s="59"/>
      <c r="IET359" s="59"/>
      <c r="IEU359" s="59"/>
      <c r="IEV359" s="59"/>
      <c r="IEW359" s="59"/>
      <c r="IEX359" s="59"/>
      <c r="IEY359" s="59"/>
      <c r="IEZ359" s="59"/>
      <c r="IFA359" s="59"/>
      <c r="IFB359" s="59"/>
      <c r="IFC359" s="59"/>
      <c r="IFD359" s="59"/>
      <c r="IFE359" s="59"/>
      <c r="IFF359" s="59"/>
      <c r="IFG359" s="59"/>
      <c r="IFH359" s="59"/>
      <c r="IFI359" s="59"/>
      <c r="IFJ359" s="59"/>
      <c r="IFK359" s="59"/>
      <c r="IFL359" s="59"/>
      <c r="IFM359" s="59"/>
      <c r="IFN359" s="59"/>
      <c r="IFO359" s="59"/>
      <c r="IFP359" s="59"/>
      <c r="IFQ359" s="59"/>
      <c r="IFR359" s="59"/>
      <c r="IFS359" s="59"/>
      <c r="IFT359" s="59"/>
      <c r="IFU359" s="59"/>
      <c r="IFV359" s="59"/>
      <c r="IFW359" s="59"/>
      <c r="IFX359" s="59"/>
      <c r="IFY359" s="59"/>
      <c r="IFZ359" s="59"/>
      <c r="IGA359" s="59"/>
      <c r="IGB359" s="59"/>
      <c r="IGC359" s="59"/>
      <c r="IGD359" s="59"/>
      <c r="IGE359" s="59"/>
      <c r="IGF359" s="59"/>
      <c r="IGG359" s="59"/>
      <c r="IGH359" s="59"/>
      <c r="IGI359" s="59"/>
      <c r="IGJ359" s="59"/>
      <c r="IGK359" s="59"/>
      <c r="IGL359" s="59"/>
      <c r="IGM359" s="59"/>
      <c r="IGN359" s="59"/>
      <c r="IGO359" s="59"/>
      <c r="IGP359" s="59"/>
      <c r="IGQ359" s="59"/>
      <c r="IGR359" s="59"/>
      <c r="IGS359" s="59"/>
      <c r="IGT359" s="59"/>
      <c r="IGU359" s="59"/>
      <c r="IGV359" s="59"/>
      <c r="IGW359" s="59"/>
      <c r="IGX359" s="59"/>
      <c r="IGY359" s="59"/>
      <c r="IGZ359" s="59"/>
      <c r="IHA359" s="59"/>
      <c r="IHB359" s="59"/>
      <c r="IHC359" s="59"/>
      <c r="IHD359" s="59"/>
      <c r="IHE359" s="59"/>
      <c r="IHF359" s="59"/>
      <c r="IHG359" s="59"/>
      <c r="IHH359" s="59"/>
      <c r="IHI359" s="59"/>
      <c r="IHJ359" s="59"/>
      <c r="IHK359" s="59"/>
      <c r="IHL359" s="59"/>
      <c r="IHM359" s="59"/>
      <c r="IHN359" s="59"/>
      <c r="IHO359" s="59"/>
      <c r="IHP359" s="59"/>
      <c r="IHQ359" s="59"/>
      <c r="IHR359" s="59"/>
      <c r="IHS359" s="59"/>
      <c r="IHT359" s="59"/>
      <c r="IHU359" s="59"/>
      <c r="IHV359" s="59"/>
      <c r="IHW359" s="59"/>
      <c r="IHX359" s="59"/>
      <c r="IHY359" s="59"/>
      <c r="IHZ359" s="59"/>
      <c r="IIA359" s="59"/>
      <c r="IIB359" s="59"/>
      <c r="IIC359" s="59"/>
      <c r="IID359" s="59"/>
      <c r="IIE359" s="59"/>
      <c r="IIF359" s="59"/>
      <c r="IIG359" s="59"/>
      <c r="IIH359" s="59"/>
      <c r="III359" s="59"/>
      <c r="IIJ359" s="59"/>
      <c r="IIK359" s="59"/>
      <c r="IIL359" s="59"/>
      <c r="IIM359" s="59"/>
      <c r="IIN359" s="59"/>
      <c r="IIO359" s="59"/>
      <c r="IIP359" s="59"/>
      <c r="IIQ359" s="59"/>
      <c r="IIR359" s="59"/>
      <c r="IIS359" s="59"/>
      <c r="IIT359" s="59"/>
      <c r="IIU359" s="59"/>
      <c r="IIV359" s="59"/>
      <c r="IIW359" s="59"/>
      <c r="IIX359" s="59"/>
      <c r="IIY359" s="59"/>
      <c r="IIZ359" s="59"/>
      <c r="IJA359" s="59"/>
      <c r="IJB359" s="59"/>
      <c r="IJC359" s="59"/>
      <c r="IJD359" s="59"/>
      <c r="IJE359" s="59"/>
      <c r="IJF359" s="59"/>
      <c r="IJG359" s="59"/>
      <c r="IJH359" s="59"/>
      <c r="IJI359" s="59"/>
      <c r="IJJ359" s="59"/>
      <c r="IJK359" s="59"/>
      <c r="IJL359" s="59"/>
      <c r="IJM359" s="59"/>
      <c r="IJN359" s="59"/>
      <c r="IJO359" s="59"/>
      <c r="IJP359" s="59"/>
      <c r="IJQ359" s="59"/>
      <c r="IJR359" s="59"/>
      <c r="IJS359" s="59"/>
      <c r="IJT359" s="59"/>
      <c r="IJU359" s="59"/>
      <c r="IJV359" s="59"/>
      <c r="IJW359" s="59"/>
      <c r="IJX359" s="59"/>
      <c r="IJY359" s="59"/>
      <c r="IJZ359" s="59"/>
      <c r="IKA359" s="59"/>
      <c r="IKB359" s="59"/>
      <c r="IKC359" s="59"/>
      <c r="IKD359" s="59"/>
      <c r="IKE359" s="59"/>
      <c r="IKF359" s="59"/>
      <c r="IKG359" s="59"/>
      <c r="IKH359" s="59"/>
      <c r="IKI359" s="59"/>
      <c r="IKJ359" s="59"/>
      <c r="IKK359" s="59"/>
      <c r="IKL359" s="59"/>
      <c r="IKM359" s="59"/>
      <c r="IKN359" s="59"/>
      <c r="IKO359" s="59"/>
      <c r="IKP359" s="59"/>
      <c r="IKQ359" s="59"/>
      <c r="IKR359" s="59"/>
      <c r="IKS359" s="59"/>
      <c r="IKT359" s="59"/>
      <c r="IKU359" s="59"/>
      <c r="IKV359" s="59"/>
      <c r="IKW359" s="59"/>
      <c r="IKX359" s="59"/>
      <c r="IKY359" s="59"/>
      <c r="IKZ359" s="59"/>
      <c r="ILA359" s="59"/>
      <c r="ILB359" s="59"/>
      <c r="ILC359" s="59"/>
      <c r="ILD359" s="59"/>
      <c r="ILE359" s="59"/>
      <c r="ILF359" s="59"/>
      <c r="ILG359" s="59"/>
      <c r="ILH359" s="59"/>
      <c r="ILI359" s="59"/>
      <c r="ILJ359" s="59"/>
      <c r="ILK359" s="59"/>
      <c r="ILL359" s="59"/>
      <c r="ILM359" s="59"/>
      <c r="ILN359" s="59"/>
      <c r="ILO359" s="59"/>
      <c r="ILP359" s="59"/>
      <c r="ILQ359" s="59"/>
      <c r="ILR359" s="59"/>
      <c r="ILS359" s="59"/>
      <c r="ILT359" s="59"/>
      <c r="ILU359" s="59"/>
      <c r="ILV359" s="59"/>
      <c r="ILW359" s="59"/>
      <c r="ILX359" s="59"/>
      <c r="ILY359" s="59"/>
      <c r="ILZ359" s="59"/>
      <c r="IMA359" s="59"/>
      <c r="IMB359" s="59"/>
      <c r="IMC359" s="59"/>
      <c r="IMD359" s="59"/>
      <c r="IME359" s="59"/>
      <c r="IMF359" s="59"/>
      <c r="IMG359" s="59"/>
      <c r="IMH359" s="59"/>
      <c r="IMI359" s="59"/>
      <c r="IMJ359" s="59"/>
      <c r="IMK359" s="59"/>
      <c r="IML359" s="59"/>
      <c r="IMM359" s="59"/>
      <c r="IMN359" s="59"/>
      <c r="IMO359" s="59"/>
      <c r="IMP359" s="59"/>
      <c r="IMQ359" s="59"/>
      <c r="IMR359" s="59"/>
      <c r="IMS359" s="59"/>
      <c r="IMT359" s="59"/>
      <c r="IMU359" s="59"/>
      <c r="IMV359" s="59"/>
      <c r="IMW359" s="59"/>
      <c r="IMX359" s="59"/>
      <c r="IMY359" s="59"/>
      <c r="IMZ359" s="59"/>
      <c r="INA359" s="59"/>
      <c r="INB359" s="59"/>
      <c r="INC359" s="59"/>
      <c r="IND359" s="59"/>
      <c r="INE359" s="59"/>
      <c r="INF359" s="59"/>
      <c r="ING359" s="59"/>
      <c r="INH359" s="59"/>
      <c r="INI359" s="59"/>
      <c r="INJ359" s="59"/>
      <c r="INK359" s="59"/>
      <c r="INL359" s="59"/>
      <c r="INM359" s="59"/>
      <c r="INN359" s="59"/>
      <c r="INO359" s="59"/>
      <c r="INP359" s="59"/>
      <c r="INQ359" s="59"/>
      <c r="INR359" s="59"/>
      <c r="INS359" s="59"/>
      <c r="INT359" s="59"/>
      <c r="INU359" s="59"/>
      <c r="INV359" s="59"/>
      <c r="INW359" s="59"/>
      <c r="INX359" s="59"/>
      <c r="INY359" s="59"/>
      <c r="INZ359" s="59"/>
      <c r="IOA359" s="59"/>
      <c r="IOB359" s="59"/>
      <c r="IOC359" s="59"/>
      <c r="IOD359" s="59"/>
      <c r="IOE359" s="59"/>
      <c r="IOF359" s="59"/>
      <c r="IOG359" s="59"/>
      <c r="IOH359" s="59"/>
      <c r="IOI359" s="59"/>
      <c r="IOJ359" s="59"/>
      <c r="IOK359" s="59"/>
      <c r="IOL359" s="59"/>
      <c r="IOM359" s="59"/>
      <c r="ION359" s="59"/>
      <c r="IOO359" s="59"/>
      <c r="IOP359" s="59"/>
      <c r="IOQ359" s="59"/>
      <c r="IOR359" s="59"/>
      <c r="IOS359" s="59"/>
      <c r="IOT359" s="59"/>
      <c r="IOU359" s="59"/>
      <c r="IOV359" s="59"/>
      <c r="IOW359" s="59"/>
      <c r="IOX359" s="59"/>
      <c r="IOY359" s="59"/>
      <c r="IOZ359" s="59"/>
      <c r="IPA359" s="59"/>
      <c r="IPB359" s="59"/>
      <c r="IPC359" s="59"/>
      <c r="IPD359" s="59"/>
      <c r="IPE359" s="59"/>
      <c r="IPF359" s="59"/>
      <c r="IPG359" s="59"/>
      <c r="IPH359" s="59"/>
      <c r="IPI359" s="59"/>
      <c r="IPJ359" s="59"/>
      <c r="IPK359" s="59"/>
      <c r="IPL359" s="59"/>
      <c r="IPM359" s="59"/>
      <c r="IPN359" s="59"/>
      <c r="IPO359" s="59"/>
      <c r="IPP359" s="59"/>
      <c r="IPQ359" s="59"/>
      <c r="IPR359" s="59"/>
      <c r="IPS359" s="59"/>
      <c r="IPT359" s="59"/>
      <c r="IPU359" s="59"/>
      <c r="IPV359" s="59"/>
      <c r="IPW359" s="59"/>
      <c r="IPX359" s="59"/>
      <c r="IPY359" s="59"/>
      <c r="IPZ359" s="59"/>
      <c r="IQA359" s="59"/>
      <c r="IQB359" s="59"/>
      <c r="IQC359" s="59"/>
      <c r="IQD359" s="59"/>
      <c r="IQE359" s="59"/>
      <c r="IQF359" s="59"/>
      <c r="IQG359" s="59"/>
      <c r="IQH359" s="59"/>
      <c r="IQI359" s="59"/>
      <c r="IQJ359" s="59"/>
      <c r="IQK359" s="59"/>
      <c r="IQL359" s="59"/>
      <c r="IQM359" s="59"/>
      <c r="IQN359" s="59"/>
      <c r="IQO359" s="59"/>
      <c r="IQP359" s="59"/>
      <c r="IQQ359" s="59"/>
      <c r="IQR359" s="59"/>
      <c r="IQS359" s="59"/>
      <c r="IQT359" s="59"/>
      <c r="IQU359" s="59"/>
      <c r="IQV359" s="59"/>
      <c r="IQW359" s="59"/>
      <c r="IQX359" s="59"/>
      <c r="IQY359" s="59"/>
      <c r="IQZ359" s="59"/>
      <c r="IRA359" s="59"/>
      <c r="IRB359" s="59"/>
      <c r="IRC359" s="59"/>
      <c r="IRD359" s="59"/>
      <c r="IRE359" s="59"/>
      <c r="IRF359" s="59"/>
      <c r="IRG359" s="59"/>
      <c r="IRH359" s="59"/>
      <c r="IRI359" s="59"/>
      <c r="IRJ359" s="59"/>
      <c r="IRK359" s="59"/>
      <c r="IRL359" s="59"/>
      <c r="IRM359" s="59"/>
      <c r="IRN359" s="59"/>
      <c r="IRO359" s="59"/>
      <c r="IRP359" s="59"/>
      <c r="IRQ359" s="59"/>
      <c r="IRR359" s="59"/>
      <c r="IRS359" s="59"/>
      <c r="IRT359" s="59"/>
      <c r="IRU359" s="59"/>
      <c r="IRV359" s="59"/>
      <c r="IRW359" s="59"/>
      <c r="IRX359" s="59"/>
      <c r="IRY359" s="59"/>
      <c r="IRZ359" s="59"/>
      <c r="ISA359" s="59"/>
      <c r="ISB359" s="59"/>
      <c r="ISC359" s="59"/>
      <c r="ISD359" s="59"/>
      <c r="ISE359" s="59"/>
      <c r="ISF359" s="59"/>
      <c r="ISG359" s="59"/>
      <c r="ISH359" s="59"/>
      <c r="ISI359" s="59"/>
      <c r="ISJ359" s="59"/>
      <c r="ISK359" s="59"/>
      <c r="ISL359" s="59"/>
      <c r="ISM359" s="59"/>
      <c r="ISN359" s="59"/>
      <c r="ISO359" s="59"/>
      <c r="ISP359" s="59"/>
      <c r="ISQ359" s="59"/>
      <c r="ISR359" s="59"/>
      <c r="ISS359" s="59"/>
      <c r="IST359" s="59"/>
      <c r="ISU359" s="59"/>
      <c r="ISV359" s="59"/>
      <c r="ISW359" s="59"/>
      <c r="ISX359" s="59"/>
      <c r="ISY359" s="59"/>
      <c r="ISZ359" s="59"/>
      <c r="ITA359" s="59"/>
      <c r="ITB359" s="59"/>
      <c r="ITC359" s="59"/>
      <c r="ITD359" s="59"/>
      <c r="ITE359" s="59"/>
      <c r="ITF359" s="59"/>
      <c r="ITG359" s="59"/>
      <c r="ITH359" s="59"/>
      <c r="ITI359" s="59"/>
      <c r="ITJ359" s="59"/>
      <c r="ITK359" s="59"/>
      <c r="ITL359" s="59"/>
      <c r="ITM359" s="59"/>
      <c r="ITN359" s="59"/>
      <c r="ITO359" s="59"/>
      <c r="ITP359" s="59"/>
      <c r="ITQ359" s="59"/>
      <c r="ITR359" s="59"/>
      <c r="ITS359" s="59"/>
      <c r="ITT359" s="59"/>
      <c r="ITU359" s="59"/>
      <c r="ITV359" s="59"/>
      <c r="ITW359" s="59"/>
      <c r="ITX359" s="59"/>
      <c r="ITY359" s="59"/>
      <c r="ITZ359" s="59"/>
      <c r="IUA359" s="59"/>
      <c r="IUB359" s="59"/>
      <c r="IUC359" s="59"/>
      <c r="IUD359" s="59"/>
      <c r="IUE359" s="59"/>
      <c r="IUF359" s="59"/>
      <c r="IUG359" s="59"/>
      <c r="IUH359" s="59"/>
      <c r="IUI359" s="59"/>
      <c r="IUJ359" s="59"/>
      <c r="IUK359" s="59"/>
      <c r="IUL359" s="59"/>
      <c r="IUM359" s="59"/>
      <c r="IUN359" s="59"/>
      <c r="IUO359" s="59"/>
      <c r="IUP359" s="59"/>
      <c r="IUQ359" s="59"/>
      <c r="IUR359" s="59"/>
      <c r="IUS359" s="59"/>
      <c r="IUT359" s="59"/>
      <c r="IUU359" s="59"/>
      <c r="IUV359" s="59"/>
      <c r="IUW359" s="59"/>
      <c r="IUX359" s="59"/>
      <c r="IUY359" s="59"/>
      <c r="IUZ359" s="59"/>
      <c r="IVA359" s="59"/>
      <c r="IVB359" s="59"/>
      <c r="IVC359" s="59"/>
      <c r="IVD359" s="59"/>
      <c r="IVE359" s="59"/>
      <c r="IVF359" s="59"/>
      <c r="IVG359" s="59"/>
      <c r="IVH359" s="59"/>
      <c r="IVI359" s="59"/>
      <c r="IVJ359" s="59"/>
      <c r="IVK359" s="59"/>
      <c r="IVL359" s="59"/>
      <c r="IVM359" s="59"/>
      <c r="IVN359" s="59"/>
      <c r="IVO359" s="59"/>
      <c r="IVP359" s="59"/>
      <c r="IVQ359" s="59"/>
      <c r="IVR359" s="59"/>
      <c r="IVS359" s="59"/>
      <c r="IVT359" s="59"/>
      <c r="IVU359" s="59"/>
      <c r="IVV359" s="59"/>
      <c r="IVW359" s="59"/>
      <c r="IVX359" s="59"/>
      <c r="IVY359" s="59"/>
      <c r="IVZ359" s="59"/>
      <c r="IWA359" s="59"/>
      <c r="IWB359" s="59"/>
      <c r="IWC359" s="59"/>
      <c r="IWD359" s="59"/>
      <c r="IWE359" s="59"/>
      <c r="IWF359" s="59"/>
      <c r="IWG359" s="59"/>
      <c r="IWH359" s="59"/>
      <c r="IWI359" s="59"/>
      <c r="IWJ359" s="59"/>
      <c r="IWK359" s="59"/>
      <c r="IWL359" s="59"/>
      <c r="IWM359" s="59"/>
      <c r="IWN359" s="59"/>
      <c r="IWO359" s="59"/>
      <c r="IWP359" s="59"/>
      <c r="IWQ359" s="59"/>
      <c r="IWR359" s="59"/>
      <c r="IWS359" s="59"/>
      <c r="IWT359" s="59"/>
      <c r="IWU359" s="59"/>
      <c r="IWV359" s="59"/>
      <c r="IWW359" s="59"/>
      <c r="IWX359" s="59"/>
      <c r="IWY359" s="59"/>
      <c r="IWZ359" s="59"/>
      <c r="IXA359" s="59"/>
      <c r="IXB359" s="59"/>
      <c r="IXC359" s="59"/>
      <c r="IXD359" s="59"/>
      <c r="IXE359" s="59"/>
      <c r="IXF359" s="59"/>
      <c r="IXG359" s="59"/>
      <c r="IXH359" s="59"/>
      <c r="IXI359" s="59"/>
      <c r="IXJ359" s="59"/>
      <c r="IXK359" s="59"/>
      <c r="IXL359" s="59"/>
      <c r="IXM359" s="59"/>
      <c r="IXN359" s="59"/>
      <c r="IXO359" s="59"/>
      <c r="IXP359" s="59"/>
      <c r="IXQ359" s="59"/>
      <c r="IXR359" s="59"/>
      <c r="IXS359" s="59"/>
      <c r="IXT359" s="59"/>
      <c r="IXU359" s="59"/>
      <c r="IXV359" s="59"/>
      <c r="IXW359" s="59"/>
      <c r="IXX359" s="59"/>
      <c r="IXY359" s="59"/>
      <c r="IXZ359" s="59"/>
      <c r="IYA359" s="59"/>
      <c r="IYB359" s="59"/>
      <c r="IYC359" s="59"/>
      <c r="IYD359" s="59"/>
      <c r="IYE359" s="59"/>
      <c r="IYF359" s="59"/>
      <c r="IYG359" s="59"/>
      <c r="IYH359" s="59"/>
      <c r="IYI359" s="59"/>
      <c r="IYJ359" s="59"/>
      <c r="IYK359" s="59"/>
      <c r="IYL359" s="59"/>
      <c r="IYM359" s="59"/>
      <c r="IYN359" s="59"/>
      <c r="IYO359" s="59"/>
      <c r="IYP359" s="59"/>
      <c r="IYQ359" s="59"/>
      <c r="IYR359" s="59"/>
      <c r="IYS359" s="59"/>
      <c r="IYT359" s="59"/>
      <c r="IYU359" s="59"/>
      <c r="IYV359" s="59"/>
      <c r="IYW359" s="59"/>
      <c r="IYX359" s="59"/>
      <c r="IYY359" s="59"/>
      <c r="IYZ359" s="59"/>
      <c r="IZA359" s="59"/>
      <c r="IZB359" s="59"/>
      <c r="IZC359" s="59"/>
      <c r="IZD359" s="59"/>
      <c r="IZE359" s="59"/>
      <c r="IZF359" s="59"/>
      <c r="IZG359" s="59"/>
      <c r="IZH359" s="59"/>
      <c r="IZI359" s="59"/>
      <c r="IZJ359" s="59"/>
      <c r="IZK359" s="59"/>
      <c r="IZL359" s="59"/>
      <c r="IZM359" s="59"/>
      <c r="IZN359" s="59"/>
      <c r="IZO359" s="59"/>
      <c r="IZP359" s="59"/>
      <c r="IZQ359" s="59"/>
      <c r="IZR359" s="59"/>
      <c r="IZS359" s="59"/>
      <c r="IZT359" s="59"/>
      <c r="IZU359" s="59"/>
      <c r="IZV359" s="59"/>
      <c r="IZW359" s="59"/>
      <c r="IZX359" s="59"/>
      <c r="IZY359" s="59"/>
      <c r="IZZ359" s="59"/>
      <c r="JAA359" s="59"/>
      <c r="JAB359" s="59"/>
      <c r="JAC359" s="59"/>
      <c r="JAD359" s="59"/>
      <c r="JAE359" s="59"/>
      <c r="JAF359" s="59"/>
      <c r="JAG359" s="59"/>
      <c r="JAH359" s="59"/>
      <c r="JAI359" s="59"/>
      <c r="JAJ359" s="59"/>
      <c r="JAK359" s="59"/>
      <c r="JAL359" s="59"/>
      <c r="JAM359" s="59"/>
      <c r="JAN359" s="59"/>
      <c r="JAO359" s="59"/>
      <c r="JAP359" s="59"/>
      <c r="JAQ359" s="59"/>
      <c r="JAR359" s="59"/>
      <c r="JAS359" s="59"/>
      <c r="JAT359" s="59"/>
      <c r="JAU359" s="59"/>
      <c r="JAV359" s="59"/>
      <c r="JAW359" s="59"/>
      <c r="JAX359" s="59"/>
      <c r="JAY359" s="59"/>
      <c r="JAZ359" s="59"/>
      <c r="JBA359" s="59"/>
      <c r="JBB359" s="59"/>
      <c r="JBC359" s="59"/>
      <c r="JBD359" s="59"/>
      <c r="JBE359" s="59"/>
      <c r="JBF359" s="59"/>
      <c r="JBG359" s="59"/>
      <c r="JBH359" s="59"/>
      <c r="JBI359" s="59"/>
      <c r="JBJ359" s="59"/>
      <c r="JBK359" s="59"/>
      <c r="JBL359" s="59"/>
      <c r="JBM359" s="59"/>
      <c r="JBN359" s="59"/>
      <c r="JBO359" s="59"/>
      <c r="JBP359" s="59"/>
      <c r="JBQ359" s="59"/>
      <c r="JBR359" s="59"/>
      <c r="JBS359" s="59"/>
      <c r="JBT359" s="59"/>
      <c r="JBU359" s="59"/>
      <c r="JBV359" s="59"/>
      <c r="JBW359" s="59"/>
      <c r="JBX359" s="59"/>
      <c r="JBY359" s="59"/>
      <c r="JBZ359" s="59"/>
      <c r="JCA359" s="59"/>
      <c r="JCB359" s="59"/>
      <c r="JCC359" s="59"/>
      <c r="JCD359" s="59"/>
      <c r="JCE359" s="59"/>
      <c r="JCF359" s="59"/>
      <c r="JCG359" s="59"/>
      <c r="JCH359" s="59"/>
      <c r="JCI359" s="59"/>
      <c r="JCJ359" s="59"/>
      <c r="JCK359" s="59"/>
      <c r="JCL359" s="59"/>
      <c r="JCM359" s="59"/>
      <c r="JCN359" s="59"/>
      <c r="JCO359" s="59"/>
      <c r="JCP359" s="59"/>
      <c r="JCQ359" s="59"/>
      <c r="JCR359" s="59"/>
      <c r="JCS359" s="59"/>
      <c r="JCT359" s="59"/>
      <c r="JCU359" s="59"/>
      <c r="JCV359" s="59"/>
      <c r="JCW359" s="59"/>
      <c r="JCX359" s="59"/>
      <c r="JCY359" s="59"/>
      <c r="JCZ359" s="59"/>
      <c r="JDA359" s="59"/>
      <c r="JDB359" s="59"/>
      <c r="JDC359" s="59"/>
      <c r="JDD359" s="59"/>
      <c r="JDE359" s="59"/>
      <c r="JDF359" s="59"/>
      <c r="JDG359" s="59"/>
      <c r="JDH359" s="59"/>
      <c r="JDI359" s="59"/>
      <c r="JDJ359" s="59"/>
      <c r="JDK359" s="59"/>
      <c r="JDL359" s="59"/>
      <c r="JDM359" s="59"/>
      <c r="JDN359" s="59"/>
      <c r="JDO359" s="59"/>
      <c r="JDP359" s="59"/>
      <c r="JDQ359" s="59"/>
      <c r="JDR359" s="59"/>
      <c r="JDS359" s="59"/>
      <c r="JDT359" s="59"/>
      <c r="JDU359" s="59"/>
      <c r="JDV359" s="59"/>
      <c r="JDW359" s="59"/>
      <c r="JDX359" s="59"/>
      <c r="JDY359" s="59"/>
      <c r="JDZ359" s="59"/>
      <c r="JEA359" s="59"/>
      <c r="JEB359" s="59"/>
      <c r="JEC359" s="59"/>
      <c r="JED359" s="59"/>
      <c r="JEE359" s="59"/>
      <c r="JEF359" s="59"/>
      <c r="JEG359" s="59"/>
      <c r="JEH359" s="59"/>
      <c r="JEI359" s="59"/>
      <c r="JEJ359" s="59"/>
      <c r="JEK359" s="59"/>
      <c r="JEL359" s="59"/>
      <c r="JEM359" s="59"/>
      <c r="JEN359" s="59"/>
      <c r="JEO359" s="59"/>
      <c r="JEP359" s="59"/>
      <c r="JEQ359" s="59"/>
      <c r="JER359" s="59"/>
      <c r="JES359" s="59"/>
      <c r="JET359" s="59"/>
      <c r="JEU359" s="59"/>
      <c r="JEV359" s="59"/>
      <c r="JEW359" s="59"/>
      <c r="JEX359" s="59"/>
      <c r="JEY359" s="59"/>
      <c r="JEZ359" s="59"/>
      <c r="JFA359" s="59"/>
      <c r="JFB359" s="59"/>
      <c r="JFC359" s="59"/>
      <c r="JFD359" s="59"/>
      <c r="JFE359" s="59"/>
      <c r="JFF359" s="59"/>
      <c r="JFG359" s="59"/>
      <c r="JFH359" s="59"/>
      <c r="JFI359" s="59"/>
      <c r="JFJ359" s="59"/>
      <c r="JFK359" s="59"/>
      <c r="JFL359" s="59"/>
      <c r="JFM359" s="59"/>
      <c r="JFN359" s="59"/>
      <c r="JFO359" s="59"/>
      <c r="JFP359" s="59"/>
      <c r="JFQ359" s="59"/>
      <c r="JFR359" s="59"/>
      <c r="JFS359" s="59"/>
      <c r="JFT359" s="59"/>
      <c r="JFU359" s="59"/>
      <c r="JFV359" s="59"/>
      <c r="JFW359" s="59"/>
      <c r="JFX359" s="59"/>
      <c r="JFY359" s="59"/>
      <c r="JFZ359" s="59"/>
      <c r="JGA359" s="59"/>
      <c r="JGB359" s="59"/>
      <c r="JGC359" s="59"/>
      <c r="JGD359" s="59"/>
      <c r="JGE359" s="59"/>
      <c r="JGF359" s="59"/>
      <c r="JGG359" s="59"/>
      <c r="JGH359" s="59"/>
      <c r="JGI359" s="59"/>
      <c r="JGJ359" s="59"/>
      <c r="JGK359" s="59"/>
      <c r="JGL359" s="59"/>
      <c r="JGM359" s="59"/>
      <c r="JGN359" s="59"/>
      <c r="JGO359" s="59"/>
      <c r="JGP359" s="59"/>
      <c r="JGQ359" s="59"/>
      <c r="JGR359" s="59"/>
      <c r="JGS359" s="59"/>
      <c r="JGT359" s="59"/>
      <c r="JGU359" s="59"/>
      <c r="JGV359" s="59"/>
      <c r="JGW359" s="59"/>
      <c r="JGX359" s="59"/>
      <c r="JGY359" s="59"/>
      <c r="JGZ359" s="59"/>
      <c r="JHA359" s="59"/>
      <c r="JHB359" s="59"/>
      <c r="JHC359" s="59"/>
      <c r="JHD359" s="59"/>
      <c r="JHE359" s="59"/>
      <c r="JHF359" s="59"/>
      <c r="JHG359" s="59"/>
      <c r="JHH359" s="59"/>
      <c r="JHI359" s="59"/>
      <c r="JHJ359" s="59"/>
      <c r="JHK359" s="59"/>
      <c r="JHL359" s="59"/>
      <c r="JHM359" s="59"/>
      <c r="JHN359" s="59"/>
      <c r="JHO359" s="59"/>
      <c r="JHP359" s="59"/>
      <c r="JHQ359" s="59"/>
      <c r="JHR359" s="59"/>
      <c r="JHS359" s="59"/>
      <c r="JHT359" s="59"/>
      <c r="JHU359" s="59"/>
      <c r="JHV359" s="59"/>
      <c r="JHW359" s="59"/>
      <c r="JHX359" s="59"/>
      <c r="JHY359" s="59"/>
      <c r="JHZ359" s="59"/>
      <c r="JIA359" s="59"/>
      <c r="JIB359" s="59"/>
      <c r="JIC359" s="59"/>
      <c r="JID359" s="59"/>
      <c r="JIE359" s="59"/>
      <c r="JIF359" s="59"/>
      <c r="JIG359" s="59"/>
      <c r="JIH359" s="59"/>
      <c r="JII359" s="59"/>
      <c r="JIJ359" s="59"/>
      <c r="JIK359" s="59"/>
      <c r="JIL359" s="59"/>
      <c r="JIM359" s="59"/>
      <c r="JIN359" s="59"/>
      <c r="JIO359" s="59"/>
      <c r="JIP359" s="59"/>
      <c r="JIQ359" s="59"/>
      <c r="JIR359" s="59"/>
      <c r="JIS359" s="59"/>
      <c r="JIT359" s="59"/>
      <c r="JIU359" s="59"/>
      <c r="JIV359" s="59"/>
      <c r="JIW359" s="59"/>
      <c r="JIX359" s="59"/>
      <c r="JIY359" s="59"/>
      <c r="JIZ359" s="59"/>
      <c r="JJA359" s="59"/>
      <c r="JJB359" s="59"/>
      <c r="JJC359" s="59"/>
      <c r="JJD359" s="59"/>
      <c r="JJE359" s="59"/>
      <c r="JJF359" s="59"/>
      <c r="JJG359" s="59"/>
      <c r="JJH359" s="59"/>
      <c r="JJI359" s="59"/>
      <c r="JJJ359" s="59"/>
      <c r="JJK359" s="59"/>
      <c r="JJL359" s="59"/>
      <c r="JJM359" s="59"/>
      <c r="JJN359" s="59"/>
      <c r="JJO359" s="59"/>
      <c r="JJP359" s="59"/>
      <c r="JJQ359" s="59"/>
      <c r="JJR359" s="59"/>
      <c r="JJS359" s="59"/>
      <c r="JJT359" s="59"/>
      <c r="JJU359" s="59"/>
      <c r="JJV359" s="59"/>
      <c r="JJW359" s="59"/>
      <c r="JJX359" s="59"/>
      <c r="JJY359" s="59"/>
      <c r="JJZ359" s="59"/>
      <c r="JKA359" s="59"/>
      <c r="JKB359" s="59"/>
      <c r="JKC359" s="59"/>
      <c r="JKD359" s="59"/>
      <c r="JKE359" s="59"/>
      <c r="JKF359" s="59"/>
      <c r="JKG359" s="59"/>
      <c r="JKH359" s="59"/>
      <c r="JKI359" s="59"/>
      <c r="JKJ359" s="59"/>
      <c r="JKK359" s="59"/>
      <c r="JKL359" s="59"/>
      <c r="JKM359" s="59"/>
      <c r="JKN359" s="59"/>
      <c r="JKO359" s="59"/>
      <c r="JKP359" s="59"/>
      <c r="JKQ359" s="59"/>
      <c r="JKR359" s="59"/>
      <c r="JKS359" s="59"/>
      <c r="JKT359" s="59"/>
      <c r="JKU359" s="59"/>
      <c r="JKV359" s="59"/>
      <c r="JKW359" s="59"/>
      <c r="JKX359" s="59"/>
      <c r="JKY359" s="59"/>
      <c r="JKZ359" s="59"/>
      <c r="JLA359" s="59"/>
      <c r="JLB359" s="59"/>
      <c r="JLC359" s="59"/>
      <c r="JLD359" s="59"/>
      <c r="JLE359" s="59"/>
      <c r="JLF359" s="59"/>
      <c r="JLG359" s="59"/>
      <c r="JLH359" s="59"/>
      <c r="JLI359" s="59"/>
      <c r="JLJ359" s="59"/>
      <c r="JLK359" s="59"/>
      <c r="JLL359" s="59"/>
      <c r="JLM359" s="59"/>
      <c r="JLN359" s="59"/>
      <c r="JLO359" s="59"/>
      <c r="JLP359" s="59"/>
      <c r="JLQ359" s="59"/>
      <c r="JLR359" s="59"/>
      <c r="JLS359" s="59"/>
      <c r="JLT359" s="59"/>
      <c r="JLU359" s="59"/>
      <c r="JLV359" s="59"/>
      <c r="JLW359" s="59"/>
      <c r="JLX359" s="59"/>
      <c r="JLY359" s="59"/>
      <c r="JLZ359" s="59"/>
      <c r="JMA359" s="59"/>
      <c r="JMB359" s="59"/>
      <c r="JMC359" s="59"/>
      <c r="JMD359" s="59"/>
      <c r="JME359" s="59"/>
      <c r="JMF359" s="59"/>
      <c r="JMG359" s="59"/>
      <c r="JMH359" s="59"/>
      <c r="JMI359" s="59"/>
      <c r="JMJ359" s="59"/>
      <c r="JMK359" s="59"/>
      <c r="JML359" s="59"/>
      <c r="JMM359" s="59"/>
      <c r="JMN359" s="59"/>
      <c r="JMO359" s="59"/>
      <c r="JMP359" s="59"/>
      <c r="JMQ359" s="59"/>
      <c r="JMR359" s="59"/>
      <c r="JMS359" s="59"/>
      <c r="JMT359" s="59"/>
      <c r="JMU359" s="59"/>
      <c r="JMV359" s="59"/>
      <c r="JMW359" s="59"/>
      <c r="JMX359" s="59"/>
      <c r="JMY359" s="59"/>
      <c r="JMZ359" s="59"/>
      <c r="JNA359" s="59"/>
      <c r="JNB359" s="59"/>
      <c r="JNC359" s="59"/>
      <c r="JND359" s="59"/>
      <c r="JNE359" s="59"/>
      <c r="JNF359" s="59"/>
      <c r="JNG359" s="59"/>
      <c r="JNH359" s="59"/>
      <c r="JNI359" s="59"/>
      <c r="JNJ359" s="59"/>
      <c r="JNK359" s="59"/>
      <c r="JNL359" s="59"/>
      <c r="JNM359" s="59"/>
      <c r="JNN359" s="59"/>
      <c r="JNO359" s="59"/>
      <c r="JNP359" s="59"/>
      <c r="JNQ359" s="59"/>
      <c r="JNR359" s="59"/>
      <c r="JNS359" s="59"/>
      <c r="JNT359" s="59"/>
      <c r="JNU359" s="59"/>
      <c r="JNV359" s="59"/>
      <c r="JNW359" s="59"/>
      <c r="JNX359" s="59"/>
      <c r="JNY359" s="59"/>
      <c r="JNZ359" s="59"/>
      <c r="JOA359" s="59"/>
      <c r="JOB359" s="59"/>
      <c r="JOC359" s="59"/>
      <c r="JOD359" s="59"/>
      <c r="JOE359" s="59"/>
      <c r="JOF359" s="59"/>
      <c r="JOG359" s="59"/>
      <c r="JOH359" s="59"/>
      <c r="JOI359" s="59"/>
      <c r="JOJ359" s="59"/>
      <c r="JOK359" s="59"/>
      <c r="JOL359" s="59"/>
      <c r="JOM359" s="59"/>
      <c r="JON359" s="59"/>
      <c r="JOO359" s="59"/>
      <c r="JOP359" s="59"/>
      <c r="JOQ359" s="59"/>
      <c r="JOR359" s="59"/>
      <c r="JOS359" s="59"/>
      <c r="JOT359" s="59"/>
      <c r="JOU359" s="59"/>
      <c r="JOV359" s="59"/>
      <c r="JOW359" s="59"/>
      <c r="JOX359" s="59"/>
      <c r="JOY359" s="59"/>
      <c r="JOZ359" s="59"/>
      <c r="JPA359" s="59"/>
      <c r="JPB359" s="59"/>
      <c r="JPC359" s="59"/>
      <c r="JPD359" s="59"/>
      <c r="JPE359" s="59"/>
      <c r="JPF359" s="59"/>
      <c r="JPG359" s="59"/>
      <c r="JPH359" s="59"/>
      <c r="JPI359" s="59"/>
      <c r="JPJ359" s="59"/>
      <c r="JPK359" s="59"/>
      <c r="JPL359" s="59"/>
      <c r="JPM359" s="59"/>
      <c r="JPN359" s="59"/>
      <c r="JPO359" s="59"/>
      <c r="JPP359" s="59"/>
      <c r="JPQ359" s="59"/>
      <c r="JPR359" s="59"/>
      <c r="JPS359" s="59"/>
      <c r="JPT359" s="59"/>
      <c r="JPU359" s="59"/>
      <c r="JPV359" s="59"/>
      <c r="JPW359" s="59"/>
      <c r="JPX359" s="59"/>
      <c r="JPY359" s="59"/>
      <c r="JPZ359" s="59"/>
      <c r="JQA359" s="59"/>
      <c r="JQB359" s="59"/>
      <c r="JQC359" s="59"/>
      <c r="JQD359" s="59"/>
      <c r="JQE359" s="59"/>
      <c r="JQF359" s="59"/>
      <c r="JQG359" s="59"/>
      <c r="JQH359" s="59"/>
      <c r="JQI359" s="59"/>
      <c r="JQJ359" s="59"/>
      <c r="JQK359" s="59"/>
      <c r="JQL359" s="59"/>
      <c r="JQM359" s="59"/>
      <c r="JQN359" s="59"/>
      <c r="JQO359" s="59"/>
      <c r="JQP359" s="59"/>
      <c r="JQQ359" s="59"/>
      <c r="JQR359" s="59"/>
      <c r="JQS359" s="59"/>
      <c r="JQT359" s="59"/>
      <c r="JQU359" s="59"/>
      <c r="JQV359" s="59"/>
      <c r="JQW359" s="59"/>
      <c r="JQX359" s="59"/>
      <c r="JQY359" s="59"/>
      <c r="JQZ359" s="59"/>
      <c r="JRA359" s="59"/>
      <c r="JRB359" s="59"/>
      <c r="JRC359" s="59"/>
      <c r="JRD359" s="59"/>
      <c r="JRE359" s="59"/>
      <c r="JRF359" s="59"/>
      <c r="JRG359" s="59"/>
      <c r="JRH359" s="59"/>
      <c r="JRI359" s="59"/>
      <c r="JRJ359" s="59"/>
      <c r="JRK359" s="59"/>
      <c r="JRL359" s="59"/>
      <c r="JRM359" s="59"/>
      <c r="JRN359" s="59"/>
      <c r="JRO359" s="59"/>
      <c r="JRP359" s="59"/>
      <c r="JRQ359" s="59"/>
      <c r="JRR359" s="59"/>
      <c r="JRS359" s="59"/>
      <c r="JRT359" s="59"/>
      <c r="JRU359" s="59"/>
      <c r="JRV359" s="59"/>
      <c r="JRW359" s="59"/>
      <c r="JRX359" s="59"/>
      <c r="JRY359" s="59"/>
      <c r="JRZ359" s="59"/>
      <c r="JSA359" s="59"/>
      <c r="JSB359" s="59"/>
      <c r="JSC359" s="59"/>
      <c r="JSD359" s="59"/>
      <c r="JSE359" s="59"/>
      <c r="JSF359" s="59"/>
      <c r="JSG359" s="59"/>
      <c r="JSH359" s="59"/>
      <c r="JSI359" s="59"/>
      <c r="JSJ359" s="59"/>
      <c r="JSK359" s="59"/>
      <c r="JSL359" s="59"/>
      <c r="JSM359" s="59"/>
      <c r="JSN359" s="59"/>
      <c r="JSO359" s="59"/>
      <c r="JSP359" s="59"/>
      <c r="JSQ359" s="59"/>
      <c r="JSR359" s="59"/>
      <c r="JSS359" s="59"/>
      <c r="JST359" s="59"/>
      <c r="JSU359" s="59"/>
      <c r="JSV359" s="59"/>
      <c r="JSW359" s="59"/>
      <c r="JSX359" s="59"/>
      <c r="JSY359" s="59"/>
      <c r="JSZ359" s="59"/>
      <c r="JTA359" s="59"/>
      <c r="JTB359" s="59"/>
      <c r="JTC359" s="59"/>
      <c r="JTD359" s="59"/>
      <c r="JTE359" s="59"/>
      <c r="JTF359" s="59"/>
      <c r="JTG359" s="59"/>
      <c r="JTH359" s="59"/>
      <c r="JTI359" s="59"/>
      <c r="JTJ359" s="59"/>
      <c r="JTK359" s="59"/>
      <c r="JTL359" s="59"/>
      <c r="JTM359" s="59"/>
      <c r="JTN359" s="59"/>
      <c r="JTO359" s="59"/>
      <c r="JTP359" s="59"/>
      <c r="JTQ359" s="59"/>
      <c r="JTR359" s="59"/>
      <c r="JTS359" s="59"/>
      <c r="JTT359" s="59"/>
      <c r="JTU359" s="59"/>
      <c r="JTV359" s="59"/>
      <c r="JTW359" s="59"/>
      <c r="JTX359" s="59"/>
      <c r="JTY359" s="59"/>
      <c r="JTZ359" s="59"/>
      <c r="JUA359" s="59"/>
      <c r="JUB359" s="59"/>
      <c r="JUC359" s="59"/>
      <c r="JUD359" s="59"/>
      <c r="JUE359" s="59"/>
      <c r="JUF359" s="59"/>
      <c r="JUG359" s="59"/>
      <c r="JUH359" s="59"/>
      <c r="JUI359" s="59"/>
      <c r="JUJ359" s="59"/>
      <c r="JUK359" s="59"/>
      <c r="JUL359" s="59"/>
      <c r="JUM359" s="59"/>
      <c r="JUN359" s="59"/>
      <c r="JUO359" s="59"/>
      <c r="JUP359" s="59"/>
      <c r="JUQ359" s="59"/>
      <c r="JUR359" s="59"/>
      <c r="JUS359" s="59"/>
      <c r="JUT359" s="59"/>
      <c r="JUU359" s="59"/>
      <c r="JUV359" s="59"/>
      <c r="JUW359" s="59"/>
      <c r="JUX359" s="59"/>
      <c r="JUY359" s="59"/>
      <c r="JUZ359" s="59"/>
      <c r="JVA359" s="59"/>
      <c r="JVB359" s="59"/>
      <c r="JVC359" s="59"/>
      <c r="JVD359" s="59"/>
      <c r="JVE359" s="59"/>
      <c r="JVF359" s="59"/>
      <c r="JVG359" s="59"/>
      <c r="JVH359" s="59"/>
      <c r="JVI359" s="59"/>
      <c r="JVJ359" s="59"/>
      <c r="JVK359" s="59"/>
      <c r="JVL359" s="59"/>
      <c r="JVM359" s="59"/>
      <c r="JVN359" s="59"/>
      <c r="JVO359" s="59"/>
      <c r="JVP359" s="59"/>
      <c r="JVQ359" s="59"/>
      <c r="JVR359" s="59"/>
      <c r="JVS359" s="59"/>
      <c r="JVT359" s="59"/>
      <c r="JVU359" s="59"/>
      <c r="JVV359" s="59"/>
      <c r="JVW359" s="59"/>
      <c r="JVX359" s="59"/>
      <c r="JVY359" s="59"/>
      <c r="JVZ359" s="59"/>
      <c r="JWA359" s="59"/>
      <c r="JWB359" s="59"/>
      <c r="JWC359" s="59"/>
      <c r="JWD359" s="59"/>
      <c r="JWE359" s="59"/>
      <c r="JWF359" s="59"/>
      <c r="JWG359" s="59"/>
      <c r="JWH359" s="59"/>
      <c r="JWI359" s="59"/>
      <c r="JWJ359" s="59"/>
      <c r="JWK359" s="59"/>
      <c r="JWL359" s="59"/>
      <c r="JWM359" s="59"/>
      <c r="JWN359" s="59"/>
      <c r="JWO359" s="59"/>
      <c r="JWP359" s="59"/>
      <c r="JWQ359" s="59"/>
      <c r="JWR359" s="59"/>
      <c r="JWS359" s="59"/>
      <c r="JWT359" s="59"/>
      <c r="JWU359" s="59"/>
      <c r="JWV359" s="59"/>
      <c r="JWW359" s="59"/>
      <c r="JWX359" s="59"/>
      <c r="JWY359" s="59"/>
      <c r="JWZ359" s="59"/>
      <c r="JXA359" s="59"/>
      <c r="JXB359" s="59"/>
      <c r="JXC359" s="59"/>
      <c r="JXD359" s="59"/>
      <c r="JXE359" s="59"/>
      <c r="JXF359" s="59"/>
      <c r="JXG359" s="59"/>
      <c r="JXH359" s="59"/>
      <c r="JXI359" s="59"/>
      <c r="JXJ359" s="59"/>
      <c r="JXK359" s="59"/>
      <c r="JXL359" s="59"/>
      <c r="JXM359" s="59"/>
      <c r="JXN359" s="59"/>
      <c r="JXO359" s="59"/>
      <c r="JXP359" s="59"/>
      <c r="JXQ359" s="59"/>
      <c r="JXR359" s="59"/>
      <c r="JXS359" s="59"/>
      <c r="JXT359" s="59"/>
      <c r="JXU359" s="59"/>
      <c r="JXV359" s="59"/>
      <c r="JXW359" s="59"/>
      <c r="JXX359" s="59"/>
      <c r="JXY359" s="59"/>
      <c r="JXZ359" s="59"/>
      <c r="JYA359" s="59"/>
      <c r="JYB359" s="59"/>
      <c r="JYC359" s="59"/>
      <c r="JYD359" s="59"/>
      <c r="JYE359" s="59"/>
      <c r="JYF359" s="59"/>
      <c r="JYG359" s="59"/>
      <c r="JYH359" s="59"/>
      <c r="JYI359" s="59"/>
      <c r="JYJ359" s="59"/>
      <c r="JYK359" s="59"/>
      <c r="JYL359" s="59"/>
      <c r="JYM359" s="59"/>
      <c r="JYN359" s="59"/>
      <c r="JYO359" s="59"/>
      <c r="JYP359" s="59"/>
      <c r="JYQ359" s="59"/>
      <c r="JYR359" s="59"/>
      <c r="JYS359" s="59"/>
      <c r="JYT359" s="59"/>
      <c r="JYU359" s="59"/>
      <c r="JYV359" s="59"/>
      <c r="JYW359" s="59"/>
      <c r="JYX359" s="59"/>
      <c r="JYY359" s="59"/>
      <c r="JYZ359" s="59"/>
      <c r="JZA359" s="59"/>
      <c r="JZB359" s="59"/>
      <c r="JZC359" s="59"/>
      <c r="JZD359" s="59"/>
      <c r="JZE359" s="59"/>
      <c r="JZF359" s="59"/>
      <c r="JZG359" s="59"/>
      <c r="JZH359" s="59"/>
      <c r="JZI359" s="59"/>
      <c r="JZJ359" s="59"/>
      <c r="JZK359" s="59"/>
      <c r="JZL359" s="59"/>
      <c r="JZM359" s="59"/>
      <c r="JZN359" s="59"/>
      <c r="JZO359" s="59"/>
      <c r="JZP359" s="59"/>
      <c r="JZQ359" s="59"/>
      <c r="JZR359" s="59"/>
      <c r="JZS359" s="59"/>
      <c r="JZT359" s="59"/>
      <c r="JZU359" s="59"/>
      <c r="JZV359" s="59"/>
      <c r="JZW359" s="59"/>
      <c r="JZX359" s="59"/>
      <c r="JZY359" s="59"/>
      <c r="JZZ359" s="59"/>
      <c r="KAA359" s="59"/>
      <c r="KAB359" s="59"/>
      <c r="KAC359" s="59"/>
      <c r="KAD359" s="59"/>
      <c r="KAE359" s="59"/>
      <c r="KAF359" s="59"/>
      <c r="KAG359" s="59"/>
      <c r="KAH359" s="59"/>
      <c r="KAI359" s="59"/>
      <c r="KAJ359" s="59"/>
      <c r="KAK359" s="59"/>
      <c r="KAL359" s="59"/>
      <c r="KAM359" s="59"/>
      <c r="KAN359" s="59"/>
      <c r="KAO359" s="59"/>
      <c r="KAP359" s="59"/>
      <c r="KAQ359" s="59"/>
      <c r="KAR359" s="59"/>
      <c r="KAS359" s="59"/>
      <c r="KAT359" s="59"/>
      <c r="KAU359" s="59"/>
      <c r="KAV359" s="59"/>
      <c r="KAW359" s="59"/>
      <c r="KAX359" s="59"/>
      <c r="KAY359" s="59"/>
      <c r="KAZ359" s="59"/>
      <c r="KBA359" s="59"/>
      <c r="KBB359" s="59"/>
      <c r="KBC359" s="59"/>
      <c r="KBD359" s="59"/>
      <c r="KBE359" s="59"/>
      <c r="KBF359" s="59"/>
      <c r="KBG359" s="59"/>
      <c r="KBH359" s="59"/>
      <c r="KBI359" s="59"/>
      <c r="KBJ359" s="59"/>
      <c r="KBK359" s="59"/>
      <c r="KBL359" s="59"/>
      <c r="KBM359" s="59"/>
      <c r="KBN359" s="59"/>
      <c r="KBO359" s="59"/>
      <c r="KBP359" s="59"/>
      <c r="KBQ359" s="59"/>
      <c r="KBR359" s="59"/>
      <c r="KBS359" s="59"/>
      <c r="KBT359" s="59"/>
      <c r="KBU359" s="59"/>
      <c r="KBV359" s="59"/>
      <c r="KBW359" s="59"/>
      <c r="KBX359" s="59"/>
      <c r="KBY359" s="59"/>
      <c r="KBZ359" s="59"/>
      <c r="KCA359" s="59"/>
      <c r="KCB359" s="59"/>
      <c r="KCC359" s="59"/>
      <c r="KCD359" s="59"/>
      <c r="KCE359" s="59"/>
      <c r="KCF359" s="59"/>
      <c r="KCG359" s="59"/>
      <c r="KCH359" s="59"/>
      <c r="KCI359" s="59"/>
      <c r="KCJ359" s="59"/>
      <c r="KCK359" s="59"/>
      <c r="KCL359" s="59"/>
      <c r="KCM359" s="59"/>
      <c r="KCN359" s="59"/>
      <c r="KCO359" s="59"/>
      <c r="KCP359" s="59"/>
      <c r="KCQ359" s="59"/>
      <c r="KCR359" s="59"/>
      <c r="KCS359" s="59"/>
      <c r="KCT359" s="59"/>
      <c r="KCU359" s="59"/>
      <c r="KCV359" s="59"/>
      <c r="KCW359" s="59"/>
      <c r="KCX359" s="59"/>
      <c r="KCY359" s="59"/>
      <c r="KCZ359" s="59"/>
      <c r="KDA359" s="59"/>
      <c r="KDB359" s="59"/>
      <c r="KDC359" s="59"/>
      <c r="KDD359" s="59"/>
      <c r="KDE359" s="59"/>
      <c r="KDF359" s="59"/>
      <c r="KDG359" s="59"/>
      <c r="KDH359" s="59"/>
      <c r="KDI359" s="59"/>
      <c r="KDJ359" s="59"/>
      <c r="KDK359" s="59"/>
      <c r="KDL359" s="59"/>
      <c r="KDM359" s="59"/>
      <c r="KDN359" s="59"/>
      <c r="KDO359" s="59"/>
      <c r="KDP359" s="59"/>
      <c r="KDQ359" s="59"/>
      <c r="KDR359" s="59"/>
      <c r="KDS359" s="59"/>
      <c r="KDT359" s="59"/>
      <c r="KDU359" s="59"/>
      <c r="KDV359" s="59"/>
      <c r="KDW359" s="59"/>
      <c r="KDX359" s="59"/>
      <c r="KDY359" s="59"/>
      <c r="KDZ359" s="59"/>
      <c r="KEA359" s="59"/>
      <c r="KEB359" s="59"/>
      <c r="KEC359" s="59"/>
      <c r="KED359" s="59"/>
      <c r="KEE359" s="59"/>
      <c r="KEF359" s="59"/>
      <c r="KEG359" s="59"/>
      <c r="KEH359" s="59"/>
      <c r="KEI359" s="59"/>
      <c r="KEJ359" s="59"/>
      <c r="KEK359" s="59"/>
      <c r="KEL359" s="59"/>
      <c r="KEM359" s="59"/>
      <c r="KEN359" s="59"/>
      <c r="KEO359" s="59"/>
      <c r="KEP359" s="59"/>
      <c r="KEQ359" s="59"/>
      <c r="KER359" s="59"/>
      <c r="KES359" s="59"/>
      <c r="KET359" s="59"/>
      <c r="KEU359" s="59"/>
      <c r="KEV359" s="59"/>
      <c r="KEW359" s="59"/>
      <c r="KEX359" s="59"/>
      <c r="KEY359" s="59"/>
      <c r="KEZ359" s="59"/>
      <c r="KFA359" s="59"/>
      <c r="KFB359" s="59"/>
      <c r="KFC359" s="59"/>
      <c r="KFD359" s="59"/>
      <c r="KFE359" s="59"/>
      <c r="KFF359" s="59"/>
      <c r="KFG359" s="59"/>
      <c r="KFH359" s="59"/>
      <c r="KFI359" s="59"/>
      <c r="KFJ359" s="59"/>
      <c r="KFK359" s="59"/>
      <c r="KFL359" s="59"/>
      <c r="KFM359" s="59"/>
      <c r="KFN359" s="59"/>
      <c r="KFO359" s="59"/>
      <c r="KFP359" s="59"/>
      <c r="KFQ359" s="59"/>
      <c r="KFR359" s="59"/>
      <c r="KFS359" s="59"/>
      <c r="KFT359" s="59"/>
      <c r="KFU359" s="59"/>
      <c r="KFV359" s="59"/>
      <c r="KFW359" s="59"/>
      <c r="KFX359" s="59"/>
      <c r="KFY359" s="59"/>
      <c r="KFZ359" s="59"/>
      <c r="KGA359" s="59"/>
      <c r="KGB359" s="59"/>
      <c r="KGC359" s="59"/>
      <c r="KGD359" s="59"/>
      <c r="KGE359" s="59"/>
      <c r="KGF359" s="59"/>
      <c r="KGG359" s="59"/>
      <c r="KGH359" s="59"/>
      <c r="KGI359" s="59"/>
      <c r="KGJ359" s="59"/>
      <c r="KGK359" s="59"/>
      <c r="KGL359" s="59"/>
      <c r="KGM359" s="59"/>
      <c r="KGN359" s="59"/>
      <c r="KGO359" s="59"/>
      <c r="KGP359" s="59"/>
      <c r="KGQ359" s="59"/>
      <c r="KGR359" s="59"/>
      <c r="KGS359" s="59"/>
      <c r="KGT359" s="59"/>
      <c r="KGU359" s="59"/>
      <c r="KGV359" s="59"/>
      <c r="KGW359" s="59"/>
      <c r="KGX359" s="59"/>
      <c r="KGY359" s="59"/>
      <c r="KGZ359" s="59"/>
      <c r="KHA359" s="59"/>
      <c r="KHB359" s="59"/>
      <c r="KHC359" s="59"/>
      <c r="KHD359" s="59"/>
      <c r="KHE359" s="59"/>
      <c r="KHF359" s="59"/>
      <c r="KHG359" s="59"/>
      <c r="KHH359" s="59"/>
      <c r="KHI359" s="59"/>
      <c r="KHJ359" s="59"/>
      <c r="KHK359" s="59"/>
      <c r="KHL359" s="59"/>
      <c r="KHM359" s="59"/>
      <c r="KHN359" s="59"/>
      <c r="KHO359" s="59"/>
      <c r="KHP359" s="59"/>
      <c r="KHQ359" s="59"/>
      <c r="KHR359" s="59"/>
      <c r="KHS359" s="59"/>
      <c r="KHT359" s="59"/>
      <c r="KHU359" s="59"/>
      <c r="KHV359" s="59"/>
      <c r="KHW359" s="59"/>
      <c r="KHX359" s="59"/>
      <c r="KHY359" s="59"/>
      <c r="KHZ359" s="59"/>
      <c r="KIA359" s="59"/>
      <c r="KIB359" s="59"/>
      <c r="KIC359" s="59"/>
      <c r="KID359" s="59"/>
      <c r="KIE359" s="59"/>
      <c r="KIF359" s="59"/>
      <c r="KIG359" s="59"/>
      <c r="KIH359" s="59"/>
      <c r="KII359" s="59"/>
      <c r="KIJ359" s="59"/>
      <c r="KIK359" s="59"/>
      <c r="KIL359" s="59"/>
      <c r="KIM359" s="59"/>
      <c r="KIN359" s="59"/>
      <c r="KIO359" s="59"/>
      <c r="KIP359" s="59"/>
      <c r="KIQ359" s="59"/>
      <c r="KIR359" s="59"/>
      <c r="KIS359" s="59"/>
      <c r="KIT359" s="59"/>
      <c r="KIU359" s="59"/>
      <c r="KIV359" s="59"/>
      <c r="KIW359" s="59"/>
      <c r="KIX359" s="59"/>
      <c r="KIY359" s="59"/>
      <c r="KIZ359" s="59"/>
      <c r="KJA359" s="59"/>
      <c r="KJB359" s="59"/>
      <c r="KJC359" s="59"/>
      <c r="KJD359" s="59"/>
      <c r="KJE359" s="59"/>
      <c r="KJF359" s="59"/>
      <c r="KJG359" s="59"/>
      <c r="KJH359" s="59"/>
      <c r="KJI359" s="59"/>
      <c r="KJJ359" s="59"/>
      <c r="KJK359" s="59"/>
      <c r="KJL359" s="59"/>
      <c r="KJM359" s="59"/>
      <c r="KJN359" s="59"/>
      <c r="KJO359" s="59"/>
      <c r="KJP359" s="59"/>
      <c r="KJQ359" s="59"/>
      <c r="KJR359" s="59"/>
      <c r="KJS359" s="59"/>
      <c r="KJT359" s="59"/>
      <c r="KJU359" s="59"/>
      <c r="KJV359" s="59"/>
      <c r="KJW359" s="59"/>
      <c r="KJX359" s="59"/>
      <c r="KJY359" s="59"/>
      <c r="KJZ359" s="59"/>
      <c r="KKA359" s="59"/>
      <c r="KKB359" s="59"/>
      <c r="KKC359" s="59"/>
      <c r="KKD359" s="59"/>
      <c r="KKE359" s="59"/>
      <c r="KKF359" s="59"/>
      <c r="KKG359" s="59"/>
      <c r="KKH359" s="59"/>
      <c r="KKI359" s="59"/>
      <c r="KKJ359" s="59"/>
      <c r="KKK359" s="59"/>
      <c r="KKL359" s="59"/>
      <c r="KKM359" s="59"/>
      <c r="KKN359" s="59"/>
      <c r="KKO359" s="59"/>
      <c r="KKP359" s="59"/>
      <c r="KKQ359" s="59"/>
      <c r="KKR359" s="59"/>
      <c r="KKS359" s="59"/>
      <c r="KKT359" s="59"/>
      <c r="KKU359" s="59"/>
      <c r="KKV359" s="59"/>
      <c r="KKW359" s="59"/>
      <c r="KKX359" s="59"/>
      <c r="KKY359" s="59"/>
      <c r="KKZ359" s="59"/>
      <c r="KLA359" s="59"/>
      <c r="KLB359" s="59"/>
      <c r="KLC359" s="59"/>
      <c r="KLD359" s="59"/>
      <c r="KLE359" s="59"/>
      <c r="KLF359" s="59"/>
      <c r="KLG359" s="59"/>
      <c r="KLH359" s="59"/>
      <c r="KLI359" s="59"/>
      <c r="KLJ359" s="59"/>
      <c r="KLK359" s="59"/>
      <c r="KLL359" s="59"/>
      <c r="KLM359" s="59"/>
      <c r="KLN359" s="59"/>
      <c r="KLO359" s="59"/>
      <c r="KLP359" s="59"/>
      <c r="KLQ359" s="59"/>
      <c r="KLR359" s="59"/>
      <c r="KLS359" s="59"/>
      <c r="KLT359" s="59"/>
      <c r="KLU359" s="59"/>
      <c r="KLV359" s="59"/>
      <c r="KLW359" s="59"/>
      <c r="KLX359" s="59"/>
      <c r="KLY359" s="59"/>
      <c r="KLZ359" s="59"/>
      <c r="KMA359" s="59"/>
      <c r="KMB359" s="59"/>
      <c r="KMC359" s="59"/>
      <c r="KMD359" s="59"/>
      <c r="KME359" s="59"/>
      <c r="KMF359" s="59"/>
      <c r="KMG359" s="59"/>
      <c r="KMH359" s="59"/>
      <c r="KMI359" s="59"/>
      <c r="KMJ359" s="59"/>
      <c r="KMK359" s="59"/>
      <c r="KML359" s="59"/>
      <c r="KMM359" s="59"/>
      <c r="KMN359" s="59"/>
      <c r="KMO359" s="59"/>
      <c r="KMP359" s="59"/>
      <c r="KMQ359" s="59"/>
      <c r="KMR359" s="59"/>
      <c r="KMS359" s="59"/>
      <c r="KMT359" s="59"/>
      <c r="KMU359" s="59"/>
      <c r="KMV359" s="59"/>
      <c r="KMW359" s="59"/>
      <c r="KMX359" s="59"/>
      <c r="KMY359" s="59"/>
      <c r="KMZ359" s="59"/>
      <c r="KNA359" s="59"/>
      <c r="KNB359" s="59"/>
      <c r="KNC359" s="59"/>
      <c r="KND359" s="59"/>
      <c r="KNE359" s="59"/>
      <c r="KNF359" s="59"/>
      <c r="KNG359" s="59"/>
      <c r="KNH359" s="59"/>
      <c r="KNI359" s="59"/>
      <c r="KNJ359" s="59"/>
      <c r="KNK359" s="59"/>
      <c r="KNL359" s="59"/>
      <c r="KNM359" s="59"/>
      <c r="KNN359" s="59"/>
      <c r="KNO359" s="59"/>
      <c r="KNP359" s="59"/>
      <c r="KNQ359" s="59"/>
      <c r="KNR359" s="59"/>
      <c r="KNS359" s="59"/>
      <c r="KNT359" s="59"/>
      <c r="KNU359" s="59"/>
      <c r="KNV359" s="59"/>
      <c r="KNW359" s="59"/>
      <c r="KNX359" s="59"/>
      <c r="KNY359" s="59"/>
      <c r="KNZ359" s="59"/>
      <c r="KOA359" s="59"/>
      <c r="KOB359" s="59"/>
      <c r="KOC359" s="59"/>
      <c r="KOD359" s="59"/>
      <c r="KOE359" s="59"/>
      <c r="KOF359" s="59"/>
      <c r="KOG359" s="59"/>
      <c r="KOH359" s="59"/>
      <c r="KOI359" s="59"/>
      <c r="KOJ359" s="59"/>
      <c r="KOK359" s="59"/>
      <c r="KOL359" s="59"/>
      <c r="KOM359" s="59"/>
      <c r="KON359" s="59"/>
      <c r="KOO359" s="59"/>
      <c r="KOP359" s="59"/>
      <c r="KOQ359" s="59"/>
      <c r="KOR359" s="59"/>
      <c r="KOS359" s="59"/>
      <c r="KOT359" s="59"/>
      <c r="KOU359" s="59"/>
      <c r="KOV359" s="59"/>
      <c r="KOW359" s="59"/>
      <c r="KOX359" s="59"/>
      <c r="KOY359" s="59"/>
      <c r="KOZ359" s="59"/>
      <c r="KPA359" s="59"/>
      <c r="KPB359" s="59"/>
      <c r="KPC359" s="59"/>
      <c r="KPD359" s="59"/>
      <c r="KPE359" s="59"/>
      <c r="KPF359" s="59"/>
      <c r="KPG359" s="59"/>
      <c r="KPH359" s="59"/>
      <c r="KPI359" s="59"/>
      <c r="KPJ359" s="59"/>
      <c r="KPK359" s="59"/>
      <c r="KPL359" s="59"/>
      <c r="KPM359" s="59"/>
      <c r="KPN359" s="59"/>
      <c r="KPO359" s="59"/>
      <c r="KPP359" s="59"/>
      <c r="KPQ359" s="59"/>
      <c r="KPR359" s="59"/>
      <c r="KPS359" s="59"/>
      <c r="KPT359" s="59"/>
      <c r="KPU359" s="59"/>
      <c r="KPV359" s="59"/>
      <c r="KPW359" s="59"/>
      <c r="KPX359" s="59"/>
      <c r="KPY359" s="59"/>
      <c r="KPZ359" s="59"/>
      <c r="KQA359" s="59"/>
      <c r="KQB359" s="59"/>
      <c r="KQC359" s="59"/>
      <c r="KQD359" s="59"/>
      <c r="KQE359" s="59"/>
      <c r="KQF359" s="59"/>
      <c r="KQG359" s="59"/>
      <c r="KQH359" s="59"/>
      <c r="KQI359" s="59"/>
      <c r="KQJ359" s="59"/>
      <c r="KQK359" s="59"/>
      <c r="KQL359" s="59"/>
      <c r="KQM359" s="59"/>
      <c r="KQN359" s="59"/>
      <c r="KQO359" s="59"/>
      <c r="KQP359" s="59"/>
      <c r="KQQ359" s="59"/>
      <c r="KQR359" s="59"/>
      <c r="KQS359" s="59"/>
      <c r="KQT359" s="59"/>
      <c r="KQU359" s="59"/>
      <c r="KQV359" s="59"/>
      <c r="KQW359" s="59"/>
      <c r="KQX359" s="59"/>
      <c r="KQY359" s="59"/>
      <c r="KQZ359" s="59"/>
      <c r="KRA359" s="59"/>
      <c r="KRB359" s="59"/>
      <c r="KRC359" s="59"/>
      <c r="KRD359" s="59"/>
      <c r="KRE359" s="59"/>
      <c r="KRF359" s="59"/>
      <c r="KRG359" s="59"/>
      <c r="KRH359" s="59"/>
      <c r="KRI359" s="59"/>
      <c r="KRJ359" s="59"/>
      <c r="KRK359" s="59"/>
      <c r="KRL359" s="59"/>
      <c r="KRM359" s="59"/>
      <c r="KRN359" s="59"/>
      <c r="KRO359" s="59"/>
      <c r="KRP359" s="59"/>
      <c r="KRQ359" s="59"/>
      <c r="KRR359" s="59"/>
      <c r="KRS359" s="59"/>
      <c r="KRT359" s="59"/>
      <c r="KRU359" s="59"/>
      <c r="KRV359" s="59"/>
      <c r="KRW359" s="59"/>
      <c r="KRX359" s="59"/>
      <c r="KRY359" s="59"/>
      <c r="KRZ359" s="59"/>
      <c r="KSA359" s="59"/>
      <c r="KSB359" s="59"/>
      <c r="KSC359" s="59"/>
      <c r="KSD359" s="59"/>
      <c r="KSE359" s="59"/>
      <c r="KSF359" s="59"/>
      <c r="KSG359" s="59"/>
      <c r="KSH359" s="59"/>
      <c r="KSI359" s="59"/>
      <c r="KSJ359" s="59"/>
      <c r="KSK359" s="59"/>
      <c r="KSL359" s="59"/>
      <c r="KSM359" s="59"/>
      <c r="KSN359" s="59"/>
      <c r="KSO359" s="59"/>
      <c r="KSP359" s="59"/>
      <c r="KSQ359" s="59"/>
      <c r="KSR359" s="59"/>
      <c r="KSS359" s="59"/>
      <c r="KST359" s="59"/>
      <c r="KSU359" s="59"/>
      <c r="KSV359" s="59"/>
      <c r="KSW359" s="59"/>
      <c r="KSX359" s="59"/>
      <c r="KSY359" s="59"/>
      <c r="KSZ359" s="59"/>
      <c r="KTA359" s="59"/>
      <c r="KTB359" s="59"/>
      <c r="KTC359" s="59"/>
      <c r="KTD359" s="59"/>
      <c r="KTE359" s="59"/>
      <c r="KTF359" s="59"/>
      <c r="KTG359" s="59"/>
      <c r="KTH359" s="59"/>
      <c r="KTI359" s="59"/>
      <c r="KTJ359" s="59"/>
      <c r="KTK359" s="59"/>
      <c r="KTL359" s="59"/>
      <c r="KTM359" s="59"/>
      <c r="KTN359" s="59"/>
      <c r="KTO359" s="59"/>
      <c r="KTP359" s="59"/>
      <c r="KTQ359" s="59"/>
      <c r="KTR359" s="59"/>
      <c r="KTS359" s="59"/>
      <c r="KTT359" s="59"/>
      <c r="KTU359" s="59"/>
      <c r="KTV359" s="59"/>
      <c r="KTW359" s="59"/>
      <c r="KTX359" s="59"/>
      <c r="KTY359" s="59"/>
      <c r="KTZ359" s="59"/>
      <c r="KUA359" s="59"/>
      <c r="KUB359" s="59"/>
      <c r="KUC359" s="59"/>
      <c r="KUD359" s="59"/>
      <c r="KUE359" s="59"/>
      <c r="KUF359" s="59"/>
      <c r="KUG359" s="59"/>
      <c r="KUH359" s="59"/>
      <c r="KUI359" s="59"/>
      <c r="KUJ359" s="59"/>
      <c r="KUK359" s="59"/>
      <c r="KUL359" s="59"/>
      <c r="KUM359" s="59"/>
      <c r="KUN359" s="59"/>
      <c r="KUO359" s="59"/>
      <c r="KUP359" s="59"/>
      <c r="KUQ359" s="59"/>
      <c r="KUR359" s="59"/>
      <c r="KUS359" s="59"/>
      <c r="KUT359" s="59"/>
      <c r="KUU359" s="59"/>
      <c r="KUV359" s="59"/>
      <c r="KUW359" s="59"/>
      <c r="KUX359" s="59"/>
      <c r="KUY359" s="59"/>
      <c r="KUZ359" s="59"/>
      <c r="KVA359" s="59"/>
      <c r="KVB359" s="59"/>
      <c r="KVC359" s="59"/>
      <c r="KVD359" s="59"/>
      <c r="KVE359" s="59"/>
      <c r="KVF359" s="59"/>
      <c r="KVG359" s="59"/>
      <c r="KVH359" s="59"/>
      <c r="KVI359" s="59"/>
      <c r="KVJ359" s="59"/>
      <c r="KVK359" s="59"/>
      <c r="KVL359" s="59"/>
      <c r="KVM359" s="59"/>
      <c r="KVN359" s="59"/>
      <c r="KVO359" s="59"/>
      <c r="KVP359" s="59"/>
      <c r="KVQ359" s="59"/>
      <c r="KVR359" s="59"/>
      <c r="KVS359" s="59"/>
      <c r="KVT359" s="59"/>
      <c r="KVU359" s="59"/>
      <c r="KVV359" s="59"/>
      <c r="KVW359" s="59"/>
      <c r="KVX359" s="59"/>
      <c r="KVY359" s="59"/>
      <c r="KVZ359" s="59"/>
      <c r="KWA359" s="59"/>
      <c r="KWB359" s="59"/>
      <c r="KWC359" s="59"/>
      <c r="KWD359" s="59"/>
      <c r="KWE359" s="59"/>
      <c r="KWF359" s="59"/>
      <c r="KWG359" s="59"/>
      <c r="KWH359" s="59"/>
      <c r="KWI359" s="59"/>
      <c r="KWJ359" s="59"/>
      <c r="KWK359" s="59"/>
      <c r="KWL359" s="59"/>
      <c r="KWM359" s="59"/>
      <c r="KWN359" s="59"/>
      <c r="KWO359" s="59"/>
      <c r="KWP359" s="59"/>
      <c r="KWQ359" s="59"/>
      <c r="KWR359" s="59"/>
      <c r="KWS359" s="59"/>
      <c r="KWT359" s="59"/>
      <c r="KWU359" s="59"/>
      <c r="KWV359" s="59"/>
      <c r="KWW359" s="59"/>
      <c r="KWX359" s="59"/>
      <c r="KWY359" s="59"/>
      <c r="KWZ359" s="59"/>
      <c r="KXA359" s="59"/>
      <c r="KXB359" s="59"/>
      <c r="KXC359" s="59"/>
      <c r="KXD359" s="59"/>
      <c r="KXE359" s="59"/>
      <c r="KXF359" s="59"/>
      <c r="KXG359" s="59"/>
      <c r="KXH359" s="59"/>
      <c r="KXI359" s="59"/>
      <c r="KXJ359" s="59"/>
      <c r="KXK359" s="59"/>
      <c r="KXL359" s="59"/>
      <c r="KXM359" s="59"/>
      <c r="KXN359" s="59"/>
      <c r="KXO359" s="59"/>
      <c r="KXP359" s="59"/>
      <c r="KXQ359" s="59"/>
      <c r="KXR359" s="59"/>
      <c r="KXS359" s="59"/>
      <c r="KXT359" s="59"/>
      <c r="KXU359" s="59"/>
      <c r="KXV359" s="59"/>
      <c r="KXW359" s="59"/>
      <c r="KXX359" s="59"/>
      <c r="KXY359" s="59"/>
      <c r="KXZ359" s="59"/>
      <c r="KYA359" s="59"/>
      <c r="KYB359" s="59"/>
      <c r="KYC359" s="59"/>
      <c r="KYD359" s="59"/>
      <c r="KYE359" s="59"/>
      <c r="KYF359" s="59"/>
      <c r="KYG359" s="59"/>
      <c r="KYH359" s="59"/>
      <c r="KYI359" s="59"/>
      <c r="KYJ359" s="59"/>
      <c r="KYK359" s="59"/>
      <c r="KYL359" s="59"/>
      <c r="KYM359" s="59"/>
      <c r="KYN359" s="59"/>
      <c r="KYO359" s="59"/>
      <c r="KYP359" s="59"/>
      <c r="KYQ359" s="59"/>
      <c r="KYR359" s="59"/>
      <c r="KYS359" s="59"/>
      <c r="KYT359" s="59"/>
      <c r="KYU359" s="59"/>
      <c r="KYV359" s="59"/>
      <c r="KYW359" s="59"/>
      <c r="KYX359" s="59"/>
      <c r="KYY359" s="59"/>
      <c r="KYZ359" s="59"/>
      <c r="KZA359" s="59"/>
      <c r="KZB359" s="59"/>
      <c r="KZC359" s="59"/>
      <c r="KZD359" s="59"/>
      <c r="KZE359" s="59"/>
      <c r="KZF359" s="59"/>
      <c r="KZG359" s="59"/>
      <c r="KZH359" s="59"/>
      <c r="KZI359" s="59"/>
      <c r="KZJ359" s="59"/>
      <c r="KZK359" s="59"/>
      <c r="KZL359" s="59"/>
      <c r="KZM359" s="59"/>
      <c r="KZN359" s="59"/>
      <c r="KZO359" s="59"/>
      <c r="KZP359" s="59"/>
      <c r="KZQ359" s="59"/>
      <c r="KZR359" s="59"/>
      <c r="KZS359" s="59"/>
      <c r="KZT359" s="59"/>
      <c r="KZU359" s="59"/>
      <c r="KZV359" s="59"/>
      <c r="KZW359" s="59"/>
      <c r="KZX359" s="59"/>
      <c r="KZY359" s="59"/>
      <c r="KZZ359" s="59"/>
      <c r="LAA359" s="59"/>
      <c r="LAB359" s="59"/>
      <c r="LAC359" s="59"/>
      <c r="LAD359" s="59"/>
      <c r="LAE359" s="59"/>
      <c r="LAF359" s="59"/>
      <c r="LAG359" s="59"/>
      <c r="LAH359" s="59"/>
      <c r="LAI359" s="59"/>
      <c r="LAJ359" s="59"/>
      <c r="LAK359" s="59"/>
      <c r="LAL359" s="59"/>
      <c r="LAM359" s="59"/>
      <c r="LAN359" s="59"/>
      <c r="LAO359" s="59"/>
      <c r="LAP359" s="59"/>
      <c r="LAQ359" s="59"/>
      <c r="LAR359" s="59"/>
      <c r="LAS359" s="59"/>
      <c r="LAT359" s="59"/>
      <c r="LAU359" s="59"/>
      <c r="LAV359" s="59"/>
      <c r="LAW359" s="59"/>
      <c r="LAX359" s="59"/>
      <c r="LAY359" s="59"/>
      <c r="LAZ359" s="59"/>
      <c r="LBA359" s="59"/>
      <c r="LBB359" s="59"/>
      <c r="LBC359" s="59"/>
      <c r="LBD359" s="59"/>
      <c r="LBE359" s="59"/>
      <c r="LBF359" s="59"/>
      <c r="LBG359" s="59"/>
      <c r="LBH359" s="59"/>
      <c r="LBI359" s="59"/>
      <c r="LBJ359" s="59"/>
      <c r="LBK359" s="59"/>
      <c r="LBL359" s="59"/>
      <c r="LBM359" s="59"/>
      <c r="LBN359" s="59"/>
      <c r="LBO359" s="59"/>
      <c r="LBP359" s="59"/>
      <c r="LBQ359" s="59"/>
      <c r="LBR359" s="59"/>
      <c r="LBS359" s="59"/>
      <c r="LBT359" s="59"/>
      <c r="LBU359" s="59"/>
      <c r="LBV359" s="59"/>
      <c r="LBW359" s="59"/>
      <c r="LBX359" s="59"/>
      <c r="LBY359" s="59"/>
      <c r="LBZ359" s="59"/>
      <c r="LCA359" s="59"/>
      <c r="LCB359" s="59"/>
      <c r="LCC359" s="59"/>
      <c r="LCD359" s="59"/>
      <c r="LCE359" s="59"/>
      <c r="LCF359" s="59"/>
      <c r="LCG359" s="59"/>
      <c r="LCH359" s="59"/>
      <c r="LCI359" s="59"/>
      <c r="LCJ359" s="59"/>
      <c r="LCK359" s="59"/>
      <c r="LCL359" s="59"/>
      <c r="LCM359" s="59"/>
      <c r="LCN359" s="59"/>
      <c r="LCO359" s="59"/>
      <c r="LCP359" s="59"/>
      <c r="LCQ359" s="59"/>
      <c r="LCR359" s="59"/>
      <c r="LCS359" s="59"/>
      <c r="LCT359" s="59"/>
      <c r="LCU359" s="59"/>
      <c r="LCV359" s="59"/>
      <c r="LCW359" s="59"/>
      <c r="LCX359" s="59"/>
      <c r="LCY359" s="59"/>
      <c r="LCZ359" s="59"/>
      <c r="LDA359" s="59"/>
      <c r="LDB359" s="59"/>
      <c r="LDC359" s="59"/>
      <c r="LDD359" s="59"/>
      <c r="LDE359" s="59"/>
      <c r="LDF359" s="59"/>
      <c r="LDG359" s="59"/>
      <c r="LDH359" s="59"/>
      <c r="LDI359" s="59"/>
      <c r="LDJ359" s="59"/>
      <c r="LDK359" s="59"/>
      <c r="LDL359" s="59"/>
      <c r="LDM359" s="59"/>
      <c r="LDN359" s="59"/>
      <c r="LDO359" s="59"/>
      <c r="LDP359" s="59"/>
      <c r="LDQ359" s="59"/>
      <c r="LDR359" s="59"/>
      <c r="LDS359" s="59"/>
      <c r="LDT359" s="59"/>
      <c r="LDU359" s="59"/>
      <c r="LDV359" s="59"/>
      <c r="LDW359" s="59"/>
      <c r="LDX359" s="59"/>
      <c r="LDY359" s="59"/>
      <c r="LDZ359" s="59"/>
      <c r="LEA359" s="59"/>
      <c r="LEB359" s="59"/>
      <c r="LEC359" s="59"/>
      <c r="LED359" s="59"/>
      <c r="LEE359" s="59"/>
      <c r="LEF359" s="59"/>
      <c r="LEG359" s="59"/>
      <c r="LEH359" s="59"/>
      <c r="LEI359" s="59"/>
      <c r="LEJ359" s="59"/>
      <c r="LEK359" s="59"/>
      <c r="LEL359" s="59"/>
      <c r="LEM359" s="59"/>
      <c r="LEN359" s="59"/>
      <c r="LEO359" s="59"/>
      <c r="LEP359" s="59"/>
      <c r="LEQ359" s="59"/>
      <c r="LER359" s="59"/>
      <c r="LES359" s="59"/>
      <c r="LET359" s="59"/>
      <c r="LEU359" s="59"/>
      <c r="LEV359" s="59"/>
      <c r="LEW359" s="59"/>
      <c r="LEX359" s="59"/>
      <c r="LEY359" s="59"/>
      <c r="LEZ359" s="59"/>
      <c r="LFA359" s="59"/>
      <c r="LFB359" s="59"/>
      <c r="LFC359" s="59"/>
      <c r="LFD359" s="59"/>
      <c r="LFE359" s="59"/>
      <c r="LFF359" s="59"/>
      <c r="LFG359" s="59"/>
      <c r="LFH359" s="59"/>
      <c r="LFI359" s="59"/>
      <c r="LFJ359" s="59"/>
      <c r="LFK359" s="59"/>
      <c r="LFL359" s="59"/>
      <c r="LFM359" s="59"/>
      <c r="LFN359" s="59"/>
      <c r="LFO359" s="59"/>
      <c r="LFP359" s="59"/>
      <c r="LFQ359" s="59"/>
      <c r="LFR359" s="59"/>
      <c r="LFS359" s="59"/>
      <c r="LFT359" s="59"/>
      <c r="LFU359" s="59"/>
      <c r="LFV359" s="59"/>
      <c r="LFW359" s="59"/>
      <c r="LFX359" s="59"/>
      <c r="LFY359" s="59"/>
      <c r="LFZ359" s="59"/>
      <c r="LGA359" s="59"/>
      <c r="LGB359" s="59"/>
      <c r="LGC359" s="59"/>
      <c r="LGD359" s="59"/>
      <c r="LGE359" s="59"/>
      <c r="LGF359" s="59"/>
      <c r="LGG359" s="59"/>
      <c r="LGH359" s="59"/>
      <c r="LGI359" s="59"/>
      <c r="LGJ359" s="59"/>
      <c r="LGK359" s="59"/>
      <c r="LGL359" s="59"/>
      <c r="LGM359" s="59"/>
      <c r="LGN359" s="59"/>
      <c r="LGO359" s="59"/>
      <c r="LGP359" s="59"/>
      <c r="LGQ359" s="59"/>
      <c r="LGR359" s="59"/>
      <c r="LGS359" s="59"/>
      <c r="LGT359" s="59"/>
      <c r="LGU359" s="59"/>
      <c r="LGV359" s="59"/>
      <c r="LGW359" s="59"/>
      <c r="LGX359" s="59"/>
      <c r="LGY359" s="59"/>
      <c r="LGZ359" s="59"/>
      <c r="LHA359" s="59"/>
      <c r="LHB359" s="59"/>
      <c r="LHC359" s="59"/>
      <c r="LHD359" s="59"/>
      <c r="LHE359" s="59"/>
      <c r="LHF359" s="59"/>
      <c r="LHG359" s="59"/>
      <c r="LHH359" s="59"/>
      <c r="LHI359" s="59"/>
      <c r="LHJ359" s="59"/>
      <c r="LHK359" s="59"/>
      <c r="LHL359" s="59"/>
      <c r="LHM359" s="59"/>
      <c r="LHN359" s="59"/>
      <c r="LHO359" s="59"/>
      <c r="LHP359" s="59"/>
      <c r="LHQ359" s="59"/>
      <c r="LHR359" s="59"/>
      <c r="LHS359" s="59"/>
      <c r="LHT359" s="59"/>
      <c r="LHU359" s="59"/>
      <c r="LHV359" s="59"/>
      <c r="LHW359" s="59"/>
      <c r="LHX359" s="59"/>
      <c r="LHY359" s="59"/>
      <c r="LHZ359" s="59"/>
      <c r="LIA359" s="59"/>
      <c r="LIB359" s="59"/>
      <c r="LIC359" s="59"/>
      <c r="LID359" s="59"/>
      <c r="LIE359" s="59"/>
      <c r="LIF359" s="59"/>
      <c r="LIG359" s="59"/>
      <c r="LIH359" s="59"/>
      <c r="LII359" s="59"/>
      <c r="LIJ359" s="59"/>
      <c r="LIK359" s="59"/>
      <c r="LIL359" s="59"/>
      <c r="LIM359" s="59"/>
      <c r="LIN359" s="59"/>
      <c r="LIO359" s="59"/>
      <c r="LIP359" s="59"/>
      <c r="LIQ359" s="59"/>
      <c r="LIR359" s="59"/>
      <c r="LIS359" s="59"/>
      <c r="LIT359" s="59"/>
      <c r="LIU359" s="59"/>
      <c r="LIV359" s="59"/>
      <c r="LIW359" s="59"/>
      <c r="LIX359" s="59"/>
      <c r="LIY359" s="59"/>
      <c r="LIZ359" s="59"/>
      <c r="LJA359" s="59"/>
      <c r="LJB359" s="59"/>
      <c r="LJC359" s="59"/>
      <c r="LJD359" s="59"/>
      <c r="LJE359" s="59"/>
      <c r="LJF359" s="59"/>
      <c r="LJG359" s="59"/>
      <c r="LJH359" s="59"/>
      <c r="LJI359" s="59"/>
      <c r="LJJ359" s="59"/>
      <c r="LJK359" s="59"/>
      <c r="LJL359" s="59"/>
      <c r="LJM359" s="59"/>
      <c r="LJN359" s="59"/>
      <c r="LJO359" s="59"/>
      <c r="LJP359" s="59"/>
      <c r="LJQ359" s="59"/>
      <c r="LJR359" s="59"/>
      <c r="LJS359" s="59"/>
      <c r="LJT359" s="59"/>
      <c r="LJU359" s="59"/>
      <c r="LJV359" s="59"/>
      <c r="LJW359" s="59"/>
      <c r="LJX359" s="59"/>
      <c r="LJY359" s="59"/>
      <c r="LJZ359" s="59"/>
      <c r="LKA359" s="59"/>
      <c r="LKB359" s="59"/>
      <c r="LKC359" s="59"/>
      <c r="LKD359" s="59"/>
      <c r="LKE359" s="59"/>
      <c r="LKF359" s="59"/>
      <c r="LKG359" s="59"/>
      <c r="LKH359" s="59"/>
      <c r="LKI359" s="59"/>
      <c r="LKJ359" s="59"/>
      <c r="LKK359" s="59"/>
      <c r="LKL359" s="59"/>
      <c r="LKM359" s="59"/>
      <c r="LKN359" s="59"/>
      <c r="LKO359" s="59"/>
      <c r="LKP359" s="59"/>
      <c r="LKQ359" s="59"/>
      <c r="LKR359" s="59"/>
      <c r="LKS359" s="59"/>
      <c r="LKT359" s="59"/>
      <c r="LKU359" s="59"/>
      <c r="LKV359" s="59"/>
      <c r="LKW359" s="59"/>
      <c r="LKX359" s="59"/>
      <c r="LKY359" s="59"/>
      <c r="LKZ359" s="59"/>
      <c r="LLA359" s="59"/>
      <c r="LLB359" s="59"/>
      <c r="LLC359" s="59"/>
      <c r="LLD359" s="59"/>
      <c r="LLE359" s="59"/>
      <c r="LLF359" s="59"/>
      <c r="LLG359" s="59"/>
      <c r="LLH359" s="59"/>
      <c r="LLI359" s="59"/>
      <c r="LLJ359" s="59"/>
      <c r="LLK359" s="59"/>
      <c r="LLL359" s="59"/>
      <c r="LLM359" s="59"/>
      <c r="LLN359" s="59"/>
      <c r="LLO359" s="59"/>
      <c r="LLP359" s="59"/>
      <c r="LLQ359" s="59"/>
      <c r="LLR359" s="59"/>
      <c r="LLS359" s="59"/>
      <c r="LLT359" s="59"/>
      <c r="LLU359" s="59"/>
      <c r="LLV359" s="59"/>
      <c r="LLW359" s="59"/>
      <c r="LLX359" s="59"/>
      <c r="LLY359" s="59"/>
      <c r="LLZ359" s="59"/>
      <c r="LMA359" s="59"/>
      <c r="LMB359" s="59"/>
      <c r="LMC359" s="59"/>
      <c r="LMD359" s="59"/>
      <c r="LME359" s="59"/>
      <c r="LMF359" s="59"/>
      <c r="LMG359" s="59"/>
      <c r="LMH359" s="59"/>
      <c r="LMI359" s="59"/>
      <c r="LMJ359" s="59"/>
      <c r="LMK359" s="59"/>
      <c r="LML359" s="59"/>
      <c r="LMM359" s="59"/>
      <c r="LMN359" s="59"/>
      <c r="LMO359" s="59"/>
      <c r="LMP359" s="59"/>
      <c r="LMQ359" s="59"/>
      <c r="LMR359" s="59"/>
      <c r="LMS359" s="59"/>
      <c r="LMT359" s="59"/>
      <c r="LMU359" s="59"/>
      <c r="LMV359" s="59"/>
      <c r="LMW359" s="59"/>
      <c r="LMX359" s="59"/>
      <c r="LMY359" s="59"/>
      <c r="LMZ359" s="59"/>
      <c r="LNA359" s="59"/>
      <c r="LNB359" s="59"/>
      <c r="LNC359" s="59"/>
      <c r="LND359" s="59"/>
      <c r="LNE359" s="59"/>
      <c r="LNF359" s="59"/>
      <c r="LNG359" s="59"/>
      <c r="LNH359" s="59"/>
      <c r="LNI359" s="59"/>
      <c r="LNJ359" s="59"/>
      <c r="LNK359" s="59"/>
      <c r="LNL359" s="59"/>
      <c r="LNM359" s="59"/>
      <c r="LNN359" s="59"/>
      <c r="LNO359" s="59"/>
      <c r="LNP359" s="59"/>
      <c r="LNQ359" s="59"/>
      <c r="LNR359" s="59"/>
      <c r="LNS359" s="59"/>
      <c r="LNT359" s="59"/>
      <c r="LNU359" s="59"/>
      <c r="LNV359" s="59"/>
      <c r="LNW359" s="59"/>
      <c r="LNX359" s="59"/>
      <c r="LNY359" s="59"/>
      <c r="LNZ359" s="59"/>
      <c r="LOA359" s="59"/>
      <c r="LOB359" s="59"/>
      <c r="LOC359" s="59"/>
      <c r="LOD359" s="59"/>
      <c r="LOE359" s="59"/>
      <c r="LOF359" s="59"/>
      <c r="LOG359" s="59"/>
      <c r="LOH359" s="59"/>
      <c r="LOI359" s="59"/>
      <c r="LOJ359" s="59"/>
      <c r="LOK359" s="59"/>
      <c r="LOL359" s="59"/>
      <c r="LOM359" s="59"/>
      <c r="LON359" s="59"/>
      <c r="LOO359" s="59"/>
      <c r="LOP359" s="59"/>
      <c r="LOQ359" s="59"/>
      <c r="LOR359" s="59"/>
      <c r="LOS359" s="59"/>
      <c r="LOT359" s="59"/>
      <c r="LOU359" s="59"/>
      <c r="LOV359" s="59"/>
      <c r="LOW359" s="59"/>
      <c r="LOX359" s="59"/>
      <c r="LOY359" s="59"/>
      <c r="LOZ359" s="59"/>
      <c r="LPA359" s="59"/>
      <c r="LPB359" s="59"/>
      <c r="LPC359" s="59"/>
      <c r="LPD359" s="59"/>
      <c r="LPE359" s="59"/>
      <c r="LPF359" s="59"/>
      <c r="LPG359" s="59"/>
      <c r="LPH359" s="59"/>
      <c r="LPI359" s="59"/>
      <c r="LPJ359" s="59"/>
      <c r="LPK359" s="59"/>
      <c r="LPL359" s="59"/>
      <c r="LPM359" s="59"/>
      <c r="LPN359" s="59"/>
      <c r="LPO359" s="59"/>
      <c r="LPP359" s="59"/>
      <c r="LPQ359" s="59"/>
      <c r="LPR359" s="59"/>
      <c r="LPS359" s="59"/>
      <c r="LPT359" s="59"/>
      <c r="LPU359" s="59"/>
      <c r="LPV359" s="59"/>
      <c r="LPW359" s="59"/>
      <c r="LPX359" s="59"/>
      <c r="LPY359" s="59"/>
      <c r="LPZ359" s="59"/>
      <c r="LQA359" s="59"/>
      <c r="LQB359" s="59"/>
      <c r="LQC359" s="59"/>
      <c r="LQD359" s="59"/>
      <c r="LQE359" s="59"/>
      <c r="LQF359" s="59"/>
      <c r="LQG359" s="59"/>
      <c r="LQH359" s="59"/>
      <c r="LQI359" s="59"/>
      <c r="LQJ359" s="59"/>
      <c r="LQK359" s="59"/>
      <c r="LQL359" s="59"/>
      <c r="LQM359" s="59"/>
      <c r="LQN359" s="59"/>
      <c r="LQO359" s="59"/>
      <c r="LQP359" s="59"/>
      <c r="LQQ359" s="59"/>
      <c r="LQR359" s="59"/>
      <c r="LQS359" s="59"/>
      <c r="LQT359" s="59"/>
      <c r="LQU359" s="59"/>
      <c r="LQV359" s="59"/>
      <c r="LQW359" s="59"/>
      <c r="LQX359" s="59"/>
      <c r="LQY359" s="59"/>
      <c r="LQZ359" s="59"/>
      <c r="LRA359" s="59"/>
      <c r="LRB359" s="59"/>
      <c r="LRC359" s="59"/>
      <c r="LRD359" s="59"/>
      <c r="LRE359" s="59"/>
      <c r="LRF359" s="59"/>
      <c r="LRG359" s="59"/>
      <c r="LRH359" s="59"/>
      <c r="LRI359" s="59"/>
      <c r="LRJ359" s="59"/>
      <c r="LRK359" s="59"/>
      <c r="LRL359" s="59"/>
      <c r="LRM359" s="59"/>
      <c r="LRN359" s="59"/>
      <c r="LRO359" s="59"/>
      <c r="LRP359" s="59"/>
      <c r="LRQ359" s="59"/>
      <c r="LRR359" s="59"/>
      <c r="LRS359" s="59"/>
      <c r="LRT359" s="59"/>
      <c r="LRU359" s="59"/>
      <c r="LRV359" s="59"/>
      <c r="LRW359" s="59"/>
      <c r="LRX359" s="59"/>
      <c r="LRY359" s="59"/>
      <c r="LRZ359" s="59"/>
      <c r="LSA359" s="59"/>
      <c r="LSB359" s="59"/>
      <c r="LSC359" s="59"/>
      <c r="LSD359" s="59"/>
      <c r="LSE359" s="59"/>
      <c r="LSF359" s="59"/>
      <c r="LSG359" s="59"/>
      <c r="LSH359" s="59"/>
      <c r="LSI359" s="59"/>
      <c r="LSJ359" s="59"/>
      <c r="LSK359" s="59"/>
      <c r="LSL359" s="59"/>
      <c r="LSM359" s="59"/>
      <c r="LSN359" s="59"/>
      <c r="LSO359" s="59"/>
      <c r="LSP359" s="59"/>
      <c r="LSQ359" s="59"/>
      <c r="LSR359" s="59"/>
      <c r="LSS359" s="59"/>
      <c r="LST359" s="59"/>
      <c r="LSU359" s="59"/>
      <c r="LSV359" s="59"/>
      <c r="LSW359" s="59"/>
      <c r="LSX359" s="59"/>
      <c r="LSY359" s="59"/>
      <c r="LSZ359" s="59"/>
      <c r="LTA359" s="59"/>
      <c r="LTB359" s="59"/>
      <c r="LTC359" s="59"/>
      <c r="LTD359" s="59"/>
      <c r="LTE359" s="59"/>
      <c r="LTF359" s="59"/>
      <c r="LTG359" s="59"/>
      <c r="LTH359" s="59"/>
      <c r="LTI359" s="59"/>
      <c r="LTJ359" s="59"/>
      <c r="LTK359" s="59"/>
      <c r="LTL359" s="59"/>
      <c r="LTM359" s="59"/>
      <c r="LTN359" s="59"/>
      <c r="LTO359" s="59"/>
      <c r="LTP359" s="59"/>
      <c r="LTQ359" s="59"/>
      <c r="LTR359" s="59"/>
      <c r="LTS359" s="59"/>
      <c r="LTT359" s="59"/>
      <c r="LTU359" s="59"/>
      <c r="LTV359" s="59"/>
      <c r="LTW359" s="59"/>
      <c r="LTX359" s="59"/>
      <c r="LTY359" s="59"/>
      <c r="LTZ359" s="59"/>
      <c r="LUA359" s="59"/>
      <c r="LUB359" s="59"/>
      <c r="LUC359" s="59"/>
      <c r="LUD359" s="59"/>
      <c r="LUE359" s="59"/>
      <c r="LUF359" s="59"/>
      <c r="LUG359" s="59"/>
      <c r="LUH359" s="59"/>
      <c r="LUI359" s="59"/>
      <c r="LUJ359" s="59"/>
      <c r="LUK359" s="59"/>
      <c r="LUL359" s="59"/>
      <c r="LUM359" s="59"/>
      <c r="LUN359" s="59"/>
      <c r="LUO359" s="59"/>
      <c r="LUP359" s="59"/>
      <c r="LUQ359" s="59"/>
      <c r="LUR359" s="59"/>
      <c r="LUS359" s="59"/>
      <c r="LUT359" s="59"/>
      <c r="LUU359" s="59"/>
      <c r="LUV359" s="59"/>
      <c r="LUW359" s="59"/>
      <c r="LUX359" s="59"/>
      <c r="LUY359" s="59"/>
      <c r="LUZ359" s="59"/>
      <c r="LVA359" s="59"/>
      <c r="LVB359" s="59"/>
      <c r="LVC359" s="59"/>
      <c r="LVD359" s="59"/>
      <c r="LVE359" s="59"/>
      <c r="LVF359" s="59"/>
      <c r="LVG359" s="59"/>
      <c r="LVH359" s="59"/>
      <c r="LVI359" s="59"/>
      <c r="LVJ359" s="59"/>
      <c r="LVK359" s="59"/>
      <c r="LVL359" s="59"/>
      <c r="LVM359" s="59"/>
      <c r="LVN359" s="59"/>
      <c r="LVO359" s="59"/>
      <c r="LVP359" s="59"/>
      <c r="LVQ359" s="59"/>
      <c r="LVR359" s="59"/>
      <c r="LVS359" s="59"/>
      <c r="LVT359" s="59"/>
      <c r="LVU359" s="59"/>
      <c r="LVV359" s="59"/>
      <c r="LVW359" s="59"/>
      <c r="LVX359" s="59"/>
      <c r="LVY359" s="59"/>
      <c r="LVZ359" s="59"/>
      <c r="LWA359" s="59"/>
      <c r="LWB359" s="59"/>
      <c r="LWC359" s="59"/>
      <c r="LWD359" s="59"/>
      <c r="LWE359" s="59"/>
      <c r="LWF359" s="59"/>
      <c r="LWG359" s="59"/>
      <c r="LWH359" s="59"/>
      <c r="LWI359" s="59"/>
      <c r="LWJ359" s="59"/>
      <c r="LWK359" s="59"/>
      <c r="LWL359" s="59"/>
      <c r="LWM359" s="59"/>
      <c r="LWN359" s="59"/>
      <c r="LWO359" s="59"/>
      <c r="LWP359" s="59"/>
      <c r="LWQ359" s="59"/>
      <c r="LWR359" s="59"/>
      <c r="LWS359" s="59"/>
      <c r="LWT359" s="59"/>
      <c r="LWU359" s="59"/>
      <c r="LWV359" s="59"/>
      <c r="LWW359" s="59"/>
      <c r="LWX359" s="59"/>
      <c r="LWY359" s="59"/>
      <c r="LWZ359" s="59"/>
      <c r="LXA359" s="59"/>
      <c r="LXB359" s="59"/>
      <c r="LXC359" s="59"/>
      <c r="LXD359" s="59"/>
      <c r="LXE359" s="59"/>
      <c r="LXF359" s="59"/>
      <c r="LXG359" s="59"/>
      <c r="LXH359" s="59"/>
      <c r="LXI359" s="59"/>
      <c r="LXJ359" s="59"/>
      <c r="LXK359" s="59"/>
      <c r="LXL359" s="59"/>
      <c r="LXM359" s="59"/>
      <c r="LXN359" s="59"/>
      <c r="LXO359" s="59"/>
      <c r="LXP359" s="59"/>
      <c r="LXQ359" s="59"/>
      <c r="LXR359" s="59"/>
      <c r="LXS359" s="59"/>
      <c r="LXT359" s="59"/>
      <c r="LXU359" s="59"/>
      <c r="LXV359" s="59"/>
      <c r="LXW359" s="59"/>
      <c r="LXX359" s="59"/>
      <c r="LXY359" s="59"/>
      <c r="LXZ359" s="59"/>
      <c r="LYA359" s="59"/>
      <c r="LYB359" s="59"/>
      <c r="LYC359" s="59"/>
      <c r="LYD359" s="59"/>
      <c r="LYE359" s="59"/>
      <c r="LYF359" s="59"/>
      <c r="LYG359" s="59"/>
      <c r="LYH359" s="59"/>
      <c r="LYI359" s="59"/>
      <c r="LYJ359" s="59"/>
      <c r="LYK359" s="59"/>
      <c r="LYL359" s="59"/>
      <c r="LYM359" s="59"/>
      <c r="LYN359" s="59"/>
      <c r="LYO359" s="59"/>
      <c r="LYP359" s="59"/>
      <c r="LYQ359" s="59"/>
      <c r="LYR359" s="59"/>
      <c r="LYS359" s="59"/>
      <c r="LYT359" s="59"/>
      <c r="LYU359" s="59"/>
      <c r="LYV359" s="59"/>
      <c r="LYW359" s="59"/>
      <c r="LYX359" s="59"/>
      <c r="LYY359" s="59"/>
      <c r="LYZ359" s="59"/>
      <c r="LZA359" s="59"/>
      <c r="LZB359" s="59"/>
      <c r="LZC359" s="59"/>
      <c r="LZD359" s="59"/>
      <c r="LZE359" s="59"/>
      <c r="LZF359" s="59"/>
      <c r="LZG359" s="59"/>
      <c r="LZH359" s="59"/>
      <c r="LZI359" s="59"/>
      <c r="LZJ359" s="59"/>
      <c r="LZK359" s="59"/>
      <c r="LZL359" s="59"/>
      <c r="LZM359" s="59"/>
      <c r="LZN359" s="59"/>
      <c r="LZO359" s="59"/>
      <c r="LZP359" s="59"/>
      <c r="LZQ359" s="59"/>
      <c r="LZR359" s="59"/>
      <c r="LZS359" s="59"/>
      <c r="LZT359" s="59"/>
      <c r="LZU359" s="59"/>
      <c r="LZV359" s="59"/>
      <c r="LZW359" s="59"/>
      <c r="LZX359" s="59"/>
      <c r="LZY359" s="59"/>
      <c r="LZZ359" s="59"/>
      <c r="MAA359" s="59"/>
      <c r="MAB359" s="59"/>
      <c r="MAC359" s="59"/>
      <c r="MAD359" s="59"/>
      <c r="MAE359" s="59"/>
      <c r="MAF359" s="59"/>
      <c r="MAG359" s="59"/>
      <c r="MAH359" s="59"/>
      <c r="MAI359" s="59"/>
      <c r="MAJ359" s="59"/>
      <c r="MAK359" s="59"/>
      <c r="MAL359" s="59"/>
      <c r="MAM359" s="59"/>
      <c r="MAN359" s="59"/>
      <c r="MAO359" s="59"/>
      <c r="MAP359" s="59"/>
      <c r="MAQ359" s="59"/>
      <c r="MAR359" s="59"/>
      <c r="MAS359" s="59"/>
      <c r="MAT359" s="59"/>
      <c r="MAU359" s="59"/>
      <c r="MAV359" s="59"/>
      <c r="MAW359" s="59"/>
      <c r="MAX359" s="59"/>
      <c r="MAY359" s="59"/>
      <c r="MAZ359" s="59"/>
      <c r="MBA359" s="59"/>
      <c r="MBB359" s="59"/>
      <c r="MBC359" s="59"/>
      <c r="MBD359" s="59"/>
      <c r="MBE359" s="59"/>
      <c r="MBF359" s="59"/>
      <c r="MBG359" s="59"/>
      <c r="MBH359" s="59"/>
      <c r="MBI359" s="59"/>
      <c r="MBJ359" s="59"/>
      <c r="MBK359" s="59"/>
      <c r="MBL359" s="59"/>
      <c r="MBM359" s="59"/>
      <c r="MBN359" s="59"/>
      <c r="MBO359" s="59"/>
      <c r="MBP359" s="59"/>
      <c r="MBQ359" s="59"/>
      <c r="MBR359" s="59"/>
      <c r="MBS359" s="59"/>
      <c r="MBT359" s="59"/>
      <c r="MBU359" s="59"/>
      <c r="MBV359" s="59"/>
      <c r="MBW359" s="59"/>
      <c r="MBX359" s="59"/>
      <c r="MBY359" s="59"/>
      <c r="MBZ359" s="59"/>
      <c r="MCA359" s="59"/>
      <c r="MCB359" s="59"/>
      <c r="MCC359" s="59"/>
      <c r="MCD359" s="59"/>
      <c r="MCE359" s="59"/>
      <c r="MCF359" s="59"/>
      <c r="MCG359" s="59"/>
      <c r="MCH359" s="59"/>
      <c r="MCI359" s="59"/>
      <c r="MCJ359" s="59"/>
      <c r="MCK359" s="59"/>
      <c r="MCL359" s="59"/>
      <c r="MCM359" s="59"/>
      <c r="MCN359" s="59"/>
      <c r="MCO359" s="59"/>
      <c r="MCP359" s="59"/>
      <c r="MCQ359" s="59"/>
      <c r="MCR359" s="59"/>
      <c r="MCS359" s="59"/>
      <c r="MCT359" s="59"/>
      <c r="MCU359" s="59"/>
      <c r="MCV359" s="59"/>
      <c r="MCW359" s="59"/>
      <c r="MCX359" s="59"/>
      <c r="MCY359" s="59"/>
      <c r="MCZ359" s="59"/>
      <c r="MDA359" s="59"/>
      <c r="MDB359" s="59"/>
      <c r="MDC359" s="59"/>
      <c r="MDD359" s="59"/>
      <c r="MDE359" s="59"/>
      <c r="MDF359" s="59"/>
      <c r="MDG359" s="59"/>
      <c r="MDH359" s="59"/>
      <c r="MDI359" s="59"/>
      <c r="MDJ359" s="59"/>
      <c r="MDK359" s="59"/>
      <c r="MDL359" s="59"/>
      <c r="MDM359" s="59"/>
      <c r="MDN359" s="59"/>
      <c r="MDO359" s="59"/>
      <c r="MDP359" s="59"/>
      <c r="MDQ359" s="59"/>
      <c r="MDR359" s="59"/>
      <c r="MDS359" s="59"/>
      <c r="MDT359" s="59"/>
      <c r="MDU359" s="59"/>
      <c r="MDV359" s="59"/>
      <c r="MDW359" s="59"/>
      <c r="MDX359" s="59"/>
      <c r="MDY359" s="59"/>
      <c r="MDZ359" s="59"/>
      <c r="MEA359" s="59"/>
      <c r="MEB359" s="59"/>
      <c r="MEC359" s="59"/>
      <c r="MED359" s="59"/>
      <c r="MEE359" s="59"/>
      <c r="MEF359" s="59"/>
      <c r="MEG359" s="59"/>
      <c r="MEH359" s="59"/>
      <c r="MEI359" s="59"/>
      <c r="MEJ359" s="59"/>
      <c r="MEK359" s="59"/>
      <c r="MEL359" s="59"/>
      <c r="MEM359" s="59"/>
      <c r="MEN359" s="59"/>
      <c r="MEO359" s="59"/>
      <c r="MEP359" s="59"/>
      <c r="MEQ359" s="59"/>
      <c r="MER359" s="59"/>
      <c r="MES359" s="59"/>
      <c r="MET359" s="59"/>
      <c r="MEU359" s="59"/>
      <c r="MEV359" s="59"/>
      <c r="MEW359" s="59"/>
      <c r="MEX359" s="59"/>
      <c r="MEY359" s="59"/>
      <c r="MEZ359" s="59"/>
      <c r="MFA359" s="59"/>
      <c r="MFB359" s="59"/>
      <c r="MFC359" s="59"/>
      <c r="MFD359" s="59"/>
      <c r="MFE359" s="59"/>
      <c r="MFF359" s="59"/>
      <c r="MFG359" s="59"/>
      <c r="MFH359" s="59"/>
      <c r="MFI359" s="59"/>
      <c r="MFJ359" s="59"/>
      <c r="MFK359" s="59"/>
      <c r="MFL359" s="59"/>
      <c r="MFM359" s="59"/>
      <c r="MFN359" s="59"/>
      <c r="MFO359" s="59"/>
      <c r="MFP359" s="59"/>
      <c r="MFQ359" s="59"/>
      <c r="MFR359" s="59"/>
      <c r="MFS359" s="59"/>
      <c r="MFT359" s="59"/>
      <c r="MFU359" s="59"/>
      <c r="MFV359" s="59"/>
      <c r="MFW359" s="59"/>
      <c r="MFX359" s="59"/>
      <c r="MFY359" s="59"/>
      <c r="MFZ359" s="59"/>
      <c r="MGA359" s="59"/>
      <c r="MGB359" s="59"/>
      <c r="MGC359" s="59"/>
      <c r="MGD359" s="59"/>
      <c r="MGE359" s="59"/>
      <c r="MGF359" s="59"/>
      <c r="MGG359" s="59"/>
      <c r="MGH359" s="59"/>
      <c r="MGI359" s="59"/>
      <c r="MGJ359" s="59"/>
      <c r="MGK359" s="59"/>
      <c r="MGL359" s="59"/>
      <c r="MGM359" s="59"/>
      <c r="MGN359" s="59"/>
      <c r="MGO359" s="59"/>
      <c r="MGP359" s="59"/>
      <c r="MGQ359" s="59"/>
      <c r="MGR359" s="59"/>
      <c r="MGS359" s="59"/>
      <c r="MGT359" s="59"/>
      <c r="MGU359" s="59"/>
      <c r="MGV359" s="59"/>
      <c r="MGW359" s="59"/>
      <c r="MGX359" s="59"/>
      <c r="MGY359" s="59"/>
      <c r="MGZ359" s="59"/>
      <c r="MHA359" s="59"/>
      <c r="MHB359" s="59"/>
      <c r="MHC359" s="59"/>
      <c r="MHD359" s="59"/>
      <c r="MHE359" s="59"/>
      <c r="MHF359" s="59"/>
      <c r="MHG359" s="59"/>
      <c r="MHH359" s="59"/>
      <c r="MHI359" s="59"/>
      <c r="MHJ359" s="59"/>
      <c r="MHK359" s="59"/>
      <c r="MHL359" s="59"/>
      <c r="MHM359" s="59"/>
      <c r="MHN359" s="59"/>
      <c r="MHO359" s="59"/>
      <c r="MHP359" s="59"/>
      <c r="MHQ359" s="59"/>
      <c r="MHR359" s="59"/>
      <c r="MHS359" s="59"/>
      <c r="MHT359" s="59"/>
      <c r="MHU359" s="59"/>
      <c r="MHV359" s="59"/>
      <c r="MHW359" s="59"/>
      <c r="MHX359" s="59"/>
      <c r="MHY359" s="59"/>
      <c r="MHZ359" s="59"/>
      <c r="MIA359" s="59"/>
      <c r="MIB359" s="59"/>
      <c r="MIC359" s="59"/>
      <c r="MID359" s="59"/>
      <c r="MIE359" s="59"/>
      <c r="MIF359" s="59"/>
      <c r="MIG359" s="59"/>
      <c r="MIH359" s="59"/>
      <c r="MII359" s="59"/>
      <c r="MIJ359" s="59"/>
      <c r="MIK359" s="59"/>
      <c r="MIL359" s="59"/>
      <c r="MIM359" s="59"/>
      <c r="MIN359" s="59"/>
      <c r="MIO359" s="59"/>
      <c r="MIP359" s="59"/>
      <c r="MIQ359" s="59"/>
      <c r="MIR359" s="59"/>
      <c r="MIS359" s="59"/>
      <c r="MIT359" s="59"/>
      <c r="MIU359" s="59"/>
      <c r="MIV359" s="59"/>
      <c r="MIW359" s="59"/>
      <c r="MIX359" s="59"/>
      <c r="MIY359" s="59"/>
      <c r="MIZ359" s="59"/>
      <c r="MJA359" s="59"/>
      <c r="MJB359" s="59"/>
      <c r="MJC359" s="59"/>
      <c r="MJD359" s="59"/>
      <c r="MJE359" s="59"/>
      <c r="MJF359" s="59"/>
      <c r="MJG359" s="59"/>
      <c r="MJH359" s="59"/>
      <c r="MJI359" s="59"/>
      <c r="MJJ359" s="59"/>
      <c r="MJK359" s="59"/>
      <c r="MJL359" s="59"/>
      <c r="MJM359" s="59"/>
      <c r="MJN359" s="59"/>
      <c r="MJO359" s="59"/>
      <c r="MJP359" s="59"/>
      <c r="MJQ359" s="59"/>
      <c r="MJR359" s="59"/>
      <c r="MJS359" s="59"/>
      <c r="MJT359" s="59"/>
      <c r="MJU359" s="59"/>
      <c r="MJV359" s="59"/>
      <c r="MJW359" s="59"/>
      <c r="MJX359" s="59"/>
      <c r="MJY359" s="59"/>
      <c r="MJZ359" s="59"/>
      <c r="MKA359" s="59"/>
      <c r="MKB359" s="59"/>
      <c r="MKC359" s="59"/>
      <c r="MKD359" s="59"/>
      <c r="MKE359" s="59"/>
      <c r="MKF359" s="59"/>
      <c r="MKG359" s="59"/>
      <c r="MKH359" s="59"/>
      <c r="MKI359" s="59"/>
      <c r="MKJ359" s="59"/>
      <c r="MKK359" s="59"/>
      <c r="MKL359" s="59"/>
      <c r="MKM359" s="59"/>
      <c r="MKN359" s="59"/>
      <c r="MKO359" s="59"/>
      <c r="MKP359" s="59"/>
      <c r="MKQ359" s="59"/>
      <c r="MKR359" s="59"/>
      <c r="MKS359" s="59"/>
      <c r="MKT359" s="59"/>
      <c r="MKU359" s="59"/>
      <c r="MKV359" s="59"/>
      <c r="MKW359" s="59"/>
      <c r="MKX359" s="59"/>
      <c r="MKY359" s="59"/>
      <c r="MKZ359" s="59"/>
      <c r="MLA359" s="59"/>
      <c r="MLB359" s="59"/>
      <c r="MLC359" s="59"/>
      <c r="MLD359" s="59"/>
      <c r="MLE359" s="59"/>
      <c r="MLF359" s="59"/>
      <c r="MLG359" s="59"/>
      <c r="MLH359" s="59"/>
      <c r="MLI359" s="59"/>
      <c r="MLJ359" s="59"/>
      <c r="MLK359" s="59"/>
      <c r="MLL359" s="59"/>
      <c r="MLM359" s="59"/>
      <c r="MLN359" s="59"/>
      <c r="MLO359" s="59"/>
      <c r="MLP359" s="59"/>
      <c r="MLQ359" s="59"/>
      <c r="MLR359" s="59"/>
      <c r="MLS359" s="59"/>
      <c r="MLT359" s="59"/>
      <c r="MLU359" s="59"/>
      <c r="MLV359" s="59"/>
      <c r="MLW359" s="59"/>
      <c r="MLX359" s="59"/>
      <c r="MLY359" s="59"/>
      <c r="MLZ359" s="59"/>
      <c r="MMA359" s="59"/>
      <c r="MMB359" s="59"/>
      <c r="MMC359" s="59"/>
      <c r="MMD359" s="59"/>
      <c r="MME359" s="59"/>
      <c r="MMF359" s="59"/>
      <c r="MMG359" s="59"/>
      <c r="MMH359" s="59"/>
      <c r="MMI359" s="59"/>
      <c r="MMJ359" s="59"/>
      <c r="MMK359" s="59"/>
      <c r="MML359" s="59"/>
      <c r="MMM359" s="59"/>
      <c r="MMN359" s="59"/>
      <c r="MMO359" s="59"/>
      <c r="MMP359" s="59"/>
      <c r="MMQ359" s="59"/>
      <c r="MMR359" s="59"/>
      <c r="MMS359" s="59"/>
      <c r="MMT359" s="59"/>
      <c r="MMU359" s="59"/>
      <c r="MMV359" s="59"/>
      <c r="MMW359" s="59"/>
      <c r="MMX359" s="59"/>
      <c r="MMY359" s="59"/>
      <c r="MMZ359" s="59"/>
      <c r="MNA359" s="59"/>
      <c r="MNB359" s="59"/>
      <c r="MNC359" s="59"/>
      <c r="MND359" s="59"/>
      <c r="MNE359" s="59"/>
      <c r="MNF359" s="59"/>
      <c r="MNG359" s="59"/>
      <c r="MNH359" s="59"/>
      <c r="MNI359" s="59"/>
      <c r="MNJ359" s="59"/>
      <c r="MNK359" s="59"/>
      <c r="MNL359" s="59"/>
      <c r="MNM359" s="59"/>
      <c r="MNN359" s="59"/>
      <c r="MNO359" s="59"/>
      <c r="MNP359" s="59"/>
      <c r="MNQ359" s="59"/>
      <c r="MNR359" s="59"/>
      <c r="MNS359" s="59"/>
      <c r="MNT359" s="59"/>
      <c r="MNU359" s="59"/>
      <c r="MNV359" s="59"/>
      <c r="MNW359" s="59"/>
      <c r="MNX359" s="59"/>
      <c r="MNY359" s="59"/>
      <c r="MNZ359" s="59"/>
      <c r="MOA359" s="59"/>
      <c r="MOB359" s="59"/>
      <c r="MOC359" s="59"/>
      <c r="MOD359" s="59"/>
      <c r="MOE359" s="59"/>
      <c r="MOF359" s="59"/>
      <c r="MOG359" s="59"/>
      <c r="MOH359" s="59"/>
      <c r="MOI359" s="59"/>
      <c r="MOJ359" s="59"/>
      <c r="MOK359" s="59"/>
      <c r="MOL359" s="59"/>
      <c r="MOM359" s="59"/>
      <c r="MON359" s="59"/>
      <c r="MOO359" s="59"/>
      <c r="MOP359" s="59"/>
      <c r="MOQ359" s="59"/>
      <c r="MOR359" s="59"/>
      <c r="MOS359" s="59"/>
      <c r="MOT359" s="59"/>
      <c r="MOU359" s="59"/>
      <c r="MOV359" s="59"/>
      <c r="MOW359" s="59"/>
      <c r="MOX359" s="59"/>
      <c r="MOY359" s="59"/>
      <c r="MOZ359" s="59"/>
      <c r="MPA359" s="59"/>
      <c r="MPB359" s="59"/>
      <c r="MPC359" s="59"/>
      <c r="MPD359" s="59"/>
      <c r="MPE359" s="59"/>
      <c r="MPF359" s="59"/>
      <c r="MPG359" s="59"/>
      <c r="MPH359" s="59"/>
      <c r="MPI359" s="59"/>
      <c r="MPJ359" s="59"/>
      <c r="MPK359" s="59"/>
      <c r="MPL359" s="59"/>
      <c r="MPM359" s="59"/>
      <c r="MPN359" s="59"/>
      <c r="MPO359" s="59"/>
      <c r="MPP359" s="59"/>
      <c r="MPQ359" s="59"/>
      <c r="MPR359" s="59"/>
      <c r="MPS359" s="59"/>
      <c r="MPT359" s="59"/>
      <c r="MPU359" s="59"/>
      <c r="MPV359" s="59"/>
      <c r="MPW359" s="59"/>
      <c r="MPX359" s="59"/>
      <c r="MPY359" s="59"/>
      <c r="MPZ359" s="59"/>
      <c r="MQA359" s="59"/>
      <c r="MQB359" s="59"/>
      <c r="MQC359" s="59"/>
      <c r="MQD359" s="59"/>
      <c r="MQE359" s="59"/>
      <c r="MQF359" s="59"/>
      <c r="MQG359" s="59"/>
      <c r="MQH359" s="59"/>
      <c r="MQI359" s="59"/>
      <c r="MQJ359" s="59"/>
      <c r="MQK359" s="59"/>
      <c r="MQL359" s="59"/>
      <c r="MQM359" s="59"/>
      <c r="MQN359" s="59"/>
      <c r="MQO359" s="59"/>
      <c r="MQP359" s="59"/>
      <c r="MQQ359" s="59"/>
      <c r="MQR359" s="59"/>
      <c r="MQS359" s="59"/>
      <c r="MQT359" s="59"/>
      <c r="MQU359" s="59"/>
      <c r="MQV359" s="59"/>
      <c r="MQW359" s="59"/>
      <c r="MQX359" s="59"/>
      <c r="MQY359" s="59"/>
      <c r="MQZ359" s="59"/>
      <c r="MRA359" s="59"/>
      <c r="MRB359" s="59"/>
      <c r="MRC359" s="59"/>
      <c r="MRD359" s="59"/>
      <c r="MRE359" s="59"/>
      <c r="MRF359" s="59"/>
      <c r="MRG359" s="59"/>
      <c r="MRH359" s="59"/>
      <c r="MRI359" s="59"/>
      <c r="MRJ359" s="59"/>
      <c r="MRK359" s="59"/>
      <c r="MRL359" s="59"/>
      <c r="MRM359" s="59"/>
      <c r="MRN359" s="59"/>
      <c r="MRO359" s="59"/>
      <c r="MRP359" s="59"/>
      <c r="MRQ359" s="59"/>
      <c r="MRR359" s="59"/>
      <c r="MRS359" s="59"/>
      <c r="MRT359" s="59"/>
      <c r="MRU359" s="59"/>
      <c r="MRV359" s="59"/>
      <c r="MRW359" s="59"/>
      <c r="MRX359" s="59"/>
      <c r="MRY359" s="59"/>
      <c r="MRZ359" s="59"/>
      <c r="MSA359" s="59"/>
      <c r="MSB359" s="59"/>
      <c r="MSC359" s="59"/>
      <c r="MSD359" s="59"/>
      <c r="MSE359" s="59"/>
      <c r="MSF359" s="59"/>
      <c r="MSG359" s="59"/>
      <c r="MSH359" s="59"/>
      <c r="MSI359" s="59"/>
      <c r="MSJ359" s="59"/>
      <c r="MSK359" s="59"/>
      <c r="MSL359" s="59"/>
      <c r="MSM359" s="59"/>
      <c r="MSN359" s="59"/>
      <c r="MSO359" s="59"/>
      <c r="MSP359" s="59"/>
      <c r="MSQ359" s="59"/>
      <c r="MSR359" s="59"/>
      <c r="MSS359" s="59"/>
      <c r="MST359" s="59"/>
      <c r="MSU359" s="59"/>
      <c r="MSV359" s="59"/>
      <c r="MSW359" s="59"/>
      <c r="MSX359" s="59"/>
      <c r="MSY359" s="59"/>
      <c r="MSZ359" s="59"/>
      <c r="MTA359" s="59"/>
      <c r="MTB359" s="59"/>
      <c r="MTC359" s="59"/>
      <c r="MTD359" s="59"/>
      <c r="MTE359" s="59"/>
      <c r="MTF359" s="59"/>
      <c r="MTG359" s="59"/>
      <c r="MTH359" s="59"/>
      <c r="MTI359" s="59"/>
      <c r="MTJ359" s="59"/>
      <c r="MTK359" s="59"/>
      <c r="MTL359" s="59"/>
      <c r="MTM359" s="59"/>
      <c r="MTN359" s="59"/>
      <c r="MTO359" s="59"/>
      <c r="MTP359" s="59"/>
      <c r="MTQ359" s="59"/>
      <c r="MTR359" s="59"/>
      <c r="MTS359" s="59"/>
      <c r="MTT359" s="59"/>
      <c r="MTU359" s="59"/>
      <c r="MTV359" s="59"/>
      <c r="MTW359" s="59"/>
      <c r="MTX359" s="59"/>
      <c r="MTY359" s="59"/>
      <c r="MTZ359" s="59"/>
      <c r="MUA359" s="59"/>
      <c r="MUB359" s="59"/>
      <c r="MUC359" s="59"/>
      <c r="MUD359" s="59"/>
      <c r="MUE359" s="59"/>
      <c r="MUF359" s="59"/>
      <c r="MUG359" s="59"/>
      <c r="MUH359" s="59"/>
      <c r="MUI359" s="59"/>
      <c r="MUJ359" s="59"/>
      <c r="MUK359" s="59"/>
      <c r="MUL359" s="59"/>
      <c r="MUM359" s="59"/>
      <c r="MUN359" s="59"/>
      <c r="MUO359" s="59"/>
      <c r="MUP359" s="59"/>
      <c r="MUQ359" s="59"/>
      <c r="MUR359" s="59"/>
      <c r="MUS359" s="59"/>
      <c r="MUT359" s="59"/>
      <c r="MUU359" s="59"/>
      <c r="MUV359" s="59"/>
      <c r="MUW359" s="59"/>
      <c r="MUX359" s="59"/>
      <c r="MUY359" s="59"/>
      <c r="MUZ359" s="59"/>
      <c r="MVA359" s="59"/>
      <c r="MVB359" s="59"/>
      <c r="MVC359" s="59"/>
      <c r="MVD359" s="59"/>
      <c r="MVE359" s="59"/>
      <c r="MVF359" s="59"/>
      <c r="MVG359" s="59"/>
      <c r="MVH359" s="59"/>
      <c r="MVI359" s="59"/>
      <c r="MVJ359" s="59"/>
      <c r="MVK359" s="59"/>
      <c r="MVL359" s="59"/>
      <c r="MVM359" s="59"/>
      <c r="MVN359" s="59"/>
      <c r="MVO359" s="59"/>
      <c r="MVP359" s="59"/>
      <c r="MVQ359" s="59"/>
      <c r="MVR359" s="59"/>
      <c r="MVS359" s="59"/>
      <c r="MVT359" s="59"/>
      <c r="MVU359" s="59"/>
      <c r="MVV359" s="59"/>
      <c r="MVW359" s="59"/>
      <c r="MVX359" s="59"/>
      <c r="MVY359" s="59"/>
      <c r="MVZ359" s="59"/>
      <c r="MWA359" s="59"/>
      <c r="MWB359" s="59"/>
      <c r="MWC359" s="59"/>
      <c r="MWD359" s="59"/>
      <c r="MWE359" s="59"/>
      <c r="MWF359" s="59"/>
      <c r="MWG359" s="59"/>
      <c r="MWH359" s="59"/>
      <c r="MWI359" s="59"/>
      <c r="MWJ359" s="59"/>
      <c r="MWK359" s="59"/>
      <c r="MWL359" s="59"/>
      <c r="MWM359" s="59"/>
      <c r="MWN359" s="59"/>
      <c r="MWO359" s="59"/>
      <c r="MWP359" s="59"/>
      <c r="MWQ359" s="59"/>
      <c r="MWR359" s="59"/>
      <c r="MWS359" s="59"/>
      <c r="MWT359" s="59"/>
      <c r="MWU359" s="59"/>
      <c r="MWV359" s="59"/>
      <c r="MWW359" s="59"/>
      <c r="MWX359" s="59"/>
      <c r="MWY359" s="59"/>
      <c r="MWZ359" s="59"/>
      <c r="MXA359" s="59"/>
      <c r="MXB359" s="59"/>
      <c r="MXC359" s="59"/>
      <c r="MXD359" s="59"/>
      <c r="MXE359" s="59"/>
      <c r="MXF359" s="59"/>
      <c r="MXG359" s="59"/>
      <c r="MXH359" s="59"/>
      <c r="MXI359" s="59"/>
      <c r="MXJ359" s="59"/>
      <c r="MXK359" s="59"/>
      <c r="MXL359" s="59"/>
      <c r="MXM359" s="59"/>
      <c r="MXN359" s="59"/>
      <c r="MXO359" s="59"/>
      <c r="MXP359" s="59"/>
      <c r="MXQ359" s="59"/>
      <c r="MXR359" s="59"/>
      <c r="MXS359" s="59"/>
      <c r="MXT359" s="59"/>
      <c r="MXU359" s="59"/>
      <c r="MXV359" s="59"/>
      <c r="MXW359" s="59"/>
      <c r="MXX359" s="59"/>
      <c r="MXY359" s="59"/>
      <c r="MXZ359" s="59"/>
      <c r="MYA359" s="59"/>
      <c r="MYB359" s="59"/>
      <c r="MYC359" s="59"/>
      <c r="MYD359" s="59"/>
      <c r="MYE359" s="59"/>
      <c r="MYF359" s="59"/>
      <c r="MYG359" s="59"/>
      <c r="MYH359" s="59"/>
      <c r="MYI359" s="59"/>
      <c r="MYJ359" s="59"/>
      <c r="MYK359" s="59"/>
      <c r="MYL359" s="59"/>
      <c r="MYM359" s="59"/>
      <c r="MYN359" s="59"/>
      <c r="MYO359" s="59"/>
      <c r="MYP359" s="59"/>
      <c r="MYQ359" s="59"/>
      <c r="MYR359" s="59"/>
      <c r="MYS359" s="59"/>
      <c r="MYT359" s="59"/>
      <c r="MYU359" s="59"/>
      <c r="MYV359" s="59"/>
      <c r="MYW359" s="59"/>
      <c r="MYX359" s="59"/>
      <c r="MYY359" s="59"/>
      <c r="MYZ359" s="59"/>
      <c r="MZA359" s="59"/>
      <c r="MZB359" s="59"/>
      <c r="MZC359" s="59"/>
      <c r="MZD359" s="59"/>
      <c r="MZE359" s="59"/>
      <c r="MZF359" s="59"/>
      <c r="MZG359" s="59"/>
      <c r="MZH359" s="59"/>
      <c r="MZI359" s="59"/>
      <c r="MZJ359" s="59"/>
      <c r="MZK359" s="59"/>
      <c r="MZL359" s="59"/>
      <c r="MZM359" s="59"/>
      <c r="MZN359" s="59"/>
      <c r="MZO359" s="59"/>
      <c r="MZP359" s="59"/>
      <c r="MZQ359" s="59"/>
      <c r="MZR359" s="59"/>
      <c r="MZS359" s="59"/>
      <c r="MZT359" s="59"/>
      <c r="MZU359" s="59"/>
      <c r="MZV359" s="59"/>
      <c r="MZW359" s="59"/>
      <c r="MZX359" s="59"/>
      <c r="MZY359" s="59"/>
      <c r="MZZ359" s="59"/>
      <c r="NAA359" s="59"/>
      <c r="NAB359" s="59"/>
      <c r="NAC359" s="59"/>
      <c r="NAD359" s="59"/>
      <c r="NAE359" s="59"/>
      <c r="NAF359" s="59"/>
      <c r="NAG359" s="59"/>
      <c r="NAH359" s="59"/>
      <c r="NAI359" s="59"/>
      <c r="NAJ359" s="59"/>
      <c r="NAK359" s="59"/>
      <c r="NAL359" s="59"/>
      <c r="NAM359" s="59"/>
      <c r="NAN359" s="59"/>
      <c r="NAO359" s="59"/>
      <c r="NAP359" s="59"/>
      <c r="NAQ359" s="59"/>
      <c r="NAR359" s="59"/>
      <c r="NAS359" s="59"/>
      <c r="NAT359" s="59"/>
      <c r="NAU359" s="59"/>
      <c r="NAV359" s="59"/>
      <c r="NAW359" s="59"/>
      <c r="NAX359" s="59"/>
      <c r="NAY359" s="59"/>
      <c r="NAZ359" s="59"/>
      <c r="NBA359" s="59"/>
      <c r="NBB359" s="59"/>
      <c r="NBC359" s="59"/>
      <c r="NBD359" s="59"/>
      <c r="NBE359" s="59"/>
      <c r="NBF359" s="59"/>
      <c r="NBG359" s="59"/>
      <c r="NBH359" s="59"/>
      <c r="NBI359" s="59"/>
      <c r="NBJ359" s="59"/>
      <c r="NBK359" s="59"/>
      <c r="NBL359" s="59"/>
      <c r="NBM359" s="59"/>
      <c r="NBN359" s="59"/>
      <c r="NBO359" s="59"/>
      <c r="NBP359" s="59"/>
      <c r="NBQ359" s="59"/>
      <c r="NBR359" s="59"/>
      <c r="NBS359" s="59"/>
      <c r="NBT359" s="59"/>
      <c r="NBU359" s="59"/>
      <c r="NBV359" s="59"/>
      <c r="NBW359" s="59"/>
      <c r="NBX359" s="59"/>
      <c r="NBY359" s="59"/>
      <c r="NBZ359" s="59"/>
      <c r="NCA359" s="59"/>
      <c r="NCB359" s="59"/>
      <c r="NCC359" s="59"/>
      <c r="NCD359" s="59"/>
      <c r="NCE359" s="59"/>
      <c r="NCF359" s="59"/>
      <c r="NCG359" s="59"/>
      <c r="NCH359" s="59"/>
      <c r="NCI359" s="59"/>
      <c r="NCJ359" s="59"/>
      <c r="NCK359" s="59"/>
      <c r="NCL359" s="59"/>
      <c r="NCM359" s="59"/>
      <c r="NCN359" s="59"/>
      <c r="NCO359" s="59"/>
      <c r="NCP359" s="59"/>
      <c r="NCQ359" s="59"/>
      <c r="NCR359" s="59"/>
      <c r="NCS359" s="59"/>
      <c r="NCT359" s="59"/>
      <c r="NCU359" s="59"/>
      <c r="NCV359" s="59"/>
      <c r="NCW359" s="59"/>
      <c r="NCX359" s="59"/>
      <c r="NCY359" s="59"/>
      <c r="NCZ359" s="59"/>
      <c r="NDA359" s="59"/>
      <c r="NDB359" s="59"/>
      <c r="NDC359" s="59"/>
      <c r="NDD359" s="59"/>
      <c r="NDE359" s="59"/>
      <c r="NDF359" s="59"/>
      <c r="NDG359" s="59"/>
      <c r="NDH359" s="59"/>
      <c r="NDI359" s="59"/>
      <c r="NDJ359" s="59"/>
      <c r="NDK359" s="59"/>
      <c r="NDL359" s="59"/>
      <c r="NDM359" s="59"/>
      <c r="NDN359" s="59"/>
      <c r="NDO359" s="59"/>
      <c r="NDP359" s="59"/>
      <c r="NDQ359" s="59"/>
      <c r="NDR359" s="59"/>
      <c r="NDS359" s="59"/>
      <c r="NDT359" s="59"/>
      <c r="NDU359" s="59"/>
      <c r="NDV359" s="59"/>
      <c r="NDW359" s="59"/>
      <c r="NDX359" s="59"/>
      <c r="NDY359" s="59"/>
      <c r="NDZ359" s="59"/>
      <c r="NEA359" s="59"/>
      <c r="NEB359" s="59"/>
      <c r="NEC359" s="59"/>
      <c r="NED359" s="59"/>
      <c r="NEE359" s="59"/>
      <c r="NEF359" s="59"/>
      <c r="NEG359" s="59"/>
      <c r="NEH359" s="59"/>
      <c r="NEI359" s="59"/>
      <c r="NEJ359" s="59"/>
      <c r="NEK359" s="59"/>
      <c r="NEL359" s="59"/>
      <c r="NEM359" s="59"/>
      <c r="NEN359" s="59"/>
      <c r="NEO359" s="59"/>
      <c r="NEP359" s="59"/>
      <c r="NEQ359" s="59"/>
      <c r="NER359" s="59"/>
      <c r="NES359" s="59"/>
      <c r="NET359" s="59"/>
      <c r="NEU359" s="59"/>
      <c r="NEV359" s="59"/>
      <c r="NEW359" s="59"/>
      <c r="NEX359" s="59"/>
      <c r="NEY359" s="59"/>
      <c r="NEZ359" s="59"/>
      <c r="NFA359" s="59"/>
      <c r="NFB359" s="59"/>
      <c r="NFC359" s="59"/>
      <c r="NFD359" s="59"/>
      <c r="NFE359" s="59"/>
      <c r="NFF359" s="59"/>
      <c r="NFG359" s="59"/>
      <c r="NFH359" s="59"/>
      <c r="NFI359" s="59"/>
      <c r="NFJ359" s="59"/>
      <c r="NFK359" s="59"/>
      <c r="NFL359" s="59"/>
      <c r="NFM359" s="59"/>
      <c r="NFN359" s="59"/>
      <c r="NFO359" s="59"/>
      <c r="NFP359" s="59"/>
      <c r="NFQ359" s="59"/>
      <c r="NFR359" s="59"/>
      <c r="NFS359" s="59"/>
      <c r="NFT359" s="59"/>
      <c r="NFU359" s="59"/>
      <c r="NFV359" s="59"/>
      <c r="NFW359" s="59"/>
      <c r="NFX359" s="59"/>
      <c r="NFY359" s="59"/>
      <c r="NFZ359" s="59"/>
      <c r="NGA359" s="59"/>
      <c r="NGB359" s="59"/>
      <c r="NGC359" s="59"/>
      <c r="NGD359" s="59"/>
      <c r="NGE359" s="59"/>
      <c r="NGF359" s="59"/>
      <c r="NGG359" s="59"/>
      <c r="NGH359" s="59"/>
      <c r="NGI359" s="59"/>
      <c r="NGJ359" s="59"/>
      <c r="NGK359" s="59"/>
      <c r="NGL359" s="59"/>
      <c r="NGM359" s="59"/>
      <c r="NGN359" s="59"/>
      <c r="NGO359" s="59"/>
      <c r="NGP359" s="59"/>
      <c r="NGQ359" s="59"/>
      <c r="NGR359" s="59"/>
      <c r="NGS359" s="59"/>
      <c r="NGT359" s="59"/>
      <c r="NGU359" s="59"/>
      <c r="NGV359" s="59"/>
      <c r="NGW359" s="59"/>
      <c r="NGX359" s="59"/>
      <c r="NGY359" s="59"/>
      <c r="NGZ359" s="59"/>
      <c r="NHA359" s="59"/>
      <c r="NHB359" s="59"/>
      <c r="NHC359" s="59"/>
      <c r="NHD359" s="59"/>
      <c r="NHE359" s="59"/>
      <c r="NHF359" s="59"/>
      <c r="NHG359" s="59"/>
      <c r="NHH359" s="59"/>
      <c r="NHI359" s="59"/>
      <c r="NHJ359" s="59"/>
      <c r="NHK359" s="59"/>
      <c r="NHL359" s="59"/>
      <c r="NHM359" s="59"/>
      <c r="NHN359" s="59"/>
      <c r="NHO359" s="59"/>
      <c r="NHP359" s="59"/>
      <c r="NHQ359" s="59"/>
      <c r="NHR359" s="59"/>
      <c r="NHS359" s="59"/>
      <c r="NHT359" s="59"/>
      <c r="NHU359" s="59"/>
      <c r="NHV359" s="59"/>
      <c r="NHW359" s="59"/>
      <c r="NHX359" s="59"/>
      <c r="NHY359" s="59"/>
      <c r="NHZ359" s="59"/>
      <c r="NIA359" s="59"/>
      <c r="NIB359" s="59"/>
      <c r="NIC359" s="59"/>
      <c r="NID359" s="59"/>
      <c r="NIE359" s="59"/>
      <c r="NIF359" s="59"/>
      <c r="NIG359" s="59"/>
      <c r="NIH359" s="59"/>
      <c r="NII359" s="59"/>
      <c r="NIJ359" s="59"/>
      <c r="NIK359" s="59"/>
      <c r="NIL359" s="59"/>
      <c r="NIM359" s="59"/>
      <c r="NIN359" s="59"/>
      <c r="NIO359" s="59"/>
      <c r="NIP359" s="59"/>
      <c r="NIQ359" s="59"/>
      <c r="NIR359" s="59"/>
      <c r="NIS359" s="59"/>
      <c r="NIT359" s="59"/>
      <c r="NIU359" s="59"/>
      <c r="NIV359" s="59"/>
      <c r="NIW359" s="59"/>
      <c r="NIX359" s="59"/>
      <c r="NIY359" s="59"/>
      <c r="NIZ359" s="59"/>
      <c r="NJA359" s="59"/>
      <c r="NJB359" s="59"/>
      <c r="NJC359" s="59"/>
      <c r="NJD359" s="59"/>
      <c r="NJE359" s="59"/>
      <c r="NJF359" s="59"/>
      <c r="NJG359" s="59"/>
      <c r="NJH359" s="59"/>
      <c r="NJI359" s="59"/>
      <c r="NJJ359" s="59"/>
      <c r="NJK359" s="59"/>
      <c r="NJL359" s="59"/>
      <c r="NJM359" s="59"/>
      <c r="NJN359" s="59"/>
      <c r="NJO359" s="59"/>
      <c r="NJP359" s="59"/>
      <c r="NJQ359" s="59"/>
      <c r="NJR359" s="59"/>
      <c r="NJS359" s="59"/>
      <c r="NJT359" s="59"/>
      <c r="NJU359" s="59"/>
      <c r="NJV359" s="59"/>
      <c r="NJW359" s="59"/>
      <c r="NJX359" s="59"/>
      <c r="NJY359" s="59"/>
      <c r="NJZ359" s="59"/>
      <c r="NKA359" s="59"/>
      <c r="NKB359" s="59"/>
      <c r="NKC359" s="59"/>
      <c r="NKD359" s="59"/>
      <c r="NKE359" s="59"/>
      <c r="NKF359" s="59"/>
      <c r="NKG359" s="59"/>
      <c r="NKH359" s="59"/>
      <c r="NKI359" s="59"/>
      <c r="NKJ359" s="59"/>
      <c r="NKK359" s="59"/>
      <c r="NKL359" s="59"/>
      <c r="NKM359" s="59"/>
      <c r="NKN359" s="59"/>
      <c r="NKO359" s="59"/>
      <c r="NKP359" s="59"/>
      <c r="NKQ359" s="59"/>
      <c r="NKR359" s="59"/>
      <c r="NKS359" s="59"/>
      <c r="NKT359" s="59"/>
      <c r="NKU359" s="59"/>
      <c r="NKV359" s="59"/>
      <c r="NKW359" s="59"/>
      <c r="NKX359" s="59"/>
      <c r="NKY359" s="59"/>
      <c r="NKZ359" s="59"/>
      <c r="NLA359" s="59"/>
      <c r="NLB359" s="59"/>
      <c r="NLC359" s="59"/>
      <c r="NLD359" s="59"/>
      <c r="NLE359" s="59"/>
      <c r="NLF359" s="59"/>
      <c r="NLG359" s="59"/>
      <c r="NLH359" s="59"/>
      <c r="NLI359" s="59"/>
      <c r="NLJ359" s="59"/>
      <c r="NLK359" s="59"/>
      <c r="NLL359" s="59"/>
      <c r="NLM359" s="59"/>
      <c r="NLN359" s="59"/>
      <c r="NLO359" s="59"/>
      <c r="NLP359" s="59"/>
      <c r="NLQ359" s="59"/>
      <c r="NLR359" s="59"/>
      <c r="NLS359" s="59"/>
      <c r="NLT359" s="59"/>
      <c r="NLU359" s="59"/>
      <c r="NLV359" s="59"/>
      <c r="NLW359" s="59"/>
      <c r="NLX359" s="59"/>
      <c r="NLY359" s="59"/>
      <c r="NLZ359" s="59"/>
      <c r="NMA359" s="59"/>
      <c r="NMB359" s="59"/>
      <c r="NMC359" s="59"/>
      <c r="NMD359" s="59"/>
      <c r="NME359" s="59"/>
      <c r="NMF359" s="59"/>
      <c r="NMG359" s="59"/>
      <c r="NMH359" s="59"/>
      <c r="NMI359" s="59"/>
      <c r="NMJ359" s="59"/>
      <c r="NMK359" s="59"/>
      <c r="NML359" s="59"/>
      <c r="NMM359" s="59"/>
      <c r="NMN359" s="59"/>
      <c r="NMO359" s="59"/>
      <c r="NMP359" s="59"/>
      <c r="NMQ359" s="59"/>
      <c r="NMR359" s="59"/>
      <c r="NMS359" s="59"/>
      <c r="NMT359" s="59"/>
      <c r="NMU359" s="59"/>
      <c r="NMV359" s="59"/>
      <c r="NMW359" s="59"/>
      <c r="NMX359" s="59"/>
      <c r="NMY359" s="59"/>
      <c r="NMZ359" s="59"/>
      <c r="NNA359" s="59"/>
      <c r="NNB359" s="59"/>
      <c r="NNC359" s="59"/>
      <c r="NND359" s="59"/>
      <c r="NNE359" s="59"/>
      <c r="NNF359" s="59"/>
      <c r="NNG359" s="59"/>
      <c r="NNH359" s="59"/>
      <c r="NNI359" s="59"/>
      <c r="NNJ359" s="59"/>
      <c r="NNK359" s="59"/>
      <c r="NNL359" s="59"/>
      <c r="NNM359" s="59"/>
      <c r="NNN359" s="59"/>
      <c r="NNO359" s="59"/>
      <c r="NNP359" s="59"/>
      <c r="NNQ359" s="59"/>
      <c r="NNR359" s="59"/>
      <c r="NNS359" s="59"/>
      <c r="NNT359" s="59"/>
      <c r="NNU359" s="59"/>
      <c r="NNV359" s="59"/>
      <c r="NNW359" s="59"/>
      <c r="NNX359" s="59"/>
      <c r="NNY359" s="59"/>
      <c r="NNZ359" s="59"/>
      <c r="NOA359" s="59"/>
      <c r="NOB359" s="59"/>
      <c r="NOC359" s="59"/>
      <c r="NOD359" s="59"/>
      <c r="NOE359" s="59"/>
      <c r="NOF359" s="59"/>
      <c r="NOG359" s="59"/>
      <c r="NOH359" s="59"/>
      <c r="NOI359" s="59"/>
      <c r="NOJ359" s="59"/>
      <c r="NOK359" s="59"/>
      <c r="NOL359" s="59"/>
      <c r="NOM359" s="59"/>
      <c r="NON359" s="59"/>
      <c r="NOO359" s="59"/>
      <c r="NOP359" s="59"/>
      <c r="NOQ359" s="59"/>
      <c r="NOR359" s="59"/>
      <c r="NOS359" s="59"/>
      <c r="NOT359" s="59"/>
      <c r="NOU359" s="59"/>
      <c r="NOV359" s="59"/>
      <c r="NOW359" s="59"/>
      <c r="NOX359" s="59"/>
      <c r="NOY359" s="59"/>
      <c r="NOZ359" s="59"/>
      <c r="NPA359" s="59"/>
      <c r="NPB359" s="59"/>
      <c r="NPC359" s="59"/>
      <c r="NPD359" s="59"/>
      <c r="NPE359" s="59"/>
      <c r="NPF359" s="59"/>
      <c r="NPG359" s="59"/>
      <c r="NPH359" s="59"/>
      <c r="NPI359" s="59"/>
      <c r="NPJ359" s="59"/>
      <c r="NPK359" s="59"/>
      <c r="NPL359" s="59"/>
      <c r="NPM359" s="59"/>
      <c r="NPN359" s="59"/>
      <c r="NPO359" s="59"/>
      <c r="NPP359" s="59"/>
      <c r="NPQ359" s="59"/>
      <c r="NPR359" s="59"/>
      <c r="NPS359" s="59"/>
      <c r="NPT359" s="59"/>
      <c r="NPU359" s="59"/>
      <c r="NPV359" s="59"/>
      <c r="NPW359" s="59"/>
      <c r="NPX359" s="59"/>
      <c r="NPY359" s="59"/>
      <c r="NPZ359" s="59"/>
      <c r="NQA359" s="59"/>
      <c r="NQB359" s="59"/>
      <c r="NQC359" s="59"/>
      <c r="NQD359" s="59"/>
      <c r="NQE359" s="59"/>
      <c r="NQF359" s="59"/>
      <c r="NQG359" s="59"/>
      <c r="NQH359" s="59"/>
      <c r="NQI359" s="59"/>
      <c r="NQJ359" s="59"/>
      <c r="NQK359" s="59"/>
      <c r="NQL359" s="59"/>
      <c r="NQM359" s="59"/>
      <c r="NQN359" s="59"/>
      <c r="NQO359" s="59"/>
      <c r="NQP359" s="59"/>
      <c r="NQQ359" s="59"/>
      <c r="NQR359" s="59"/>
      <c r="NQS359" s="59"/>
      <c r="NQT359" s="59"/>
      <c r="NQU359" s="59"/>
      <c r="NQV359" s="59"/>
      <c r="NQW359" s="59"/>
      <c r="NQX359" s="59"/>
      <c r="NQY359" s="59"/>
      <c r="NQZ359" s="59"/>
      <c r="NRA359" s="59"/>
      <c r="NRB359" s="59"/>
      <c r="NRC359" s="59"/>
      <c r="NRD359" s="59"/>
      <c r="NRE359" s="59"/>
      <c r="NRF359" s="59"/>
      <c r="NRG359" s="59"/>
      <c r="NRH359" s="59"/>
      <c r="NRI359" s="59"/>
      <c r="NRJ359" s="59"/>
      <c r="NRK359" s="59"/>
      <c r="NRL359" s="59"/>
      <c r="NRM359" s="59"/>
      <c r="NRN359" s="59"/>
      <c r="NRO359" s="59"/>
      <c r="NRP359" s="59"/>
      <c r="NRQ359" s="59"/>
      <c r="NRR359" s="59"/>
      <c r="NRS359" s="59"/>
      <c r="NRT359" s="59"/>
      <c r="NRU359" s="59"/>
      <c r="NRV359" s="59"/>
      <c r="NRW359" s="59"/>
      <c r="NRX359" s="59"/>
      <c r="NRY359" s="59"/>
      <c r="NRZ359" s="59"/>
      <c r="NSA359" s="59"/>
      <c r="NSB359" s="59"/>
      <c r="NSC359" s="59"/>
      <c r="NSD359" s="59"/>
      <c r="NSE359" s="59"/>
      <c r="NSF359" s="59"/>
      <c r="NSG359" s="59"/>
      <c r="NSH359" s="59"/>
      <c r="NSI359" s="59"/>
      <c r="NSJ359" s="59"/>
      <c r="NSK359" s="59"/>
      <c r="NSL359" s="59"/>
      <c r="NSM359" s="59"/>
      <c r="NSN359" s="59"/>
      <c r="NSO359" s="59"/>
      <c r="NSP359" s="59"/>
      <c r="NSQ359" s="59"/>
      <c r="NSR359" s="59"/>
      <c r="NSS359" s="59"/>
      <c r="NST359" s="59"/>
      <c r="NSU359" s="59"/>
      <c r="NSV359" s="59"/>
      <c r="NSW359" s="59"/>
      <c r="NSX359" s="59"/>
      <c r="NSY359" s="59"/>
      <c r="NSZ359" s="59"/>
      <c r="NTA359" s="59"/>
      <c r="NTB359" s="59"/>
      <c r="NTC359" s="59"/>
      <c r="NTD359" s="59"/>
      <c r="NTE359" s="59"/>
      <c r="NTF359" s="59"/>
      <c r="NTG359" s="59"/>
      <c r="NTH359" s="59"/>
      <c r="NTI359" s="59"/>
      <c r="NTJ359" s="59"/>
      <c r="NTK359" s="59"/>
      <c r="NTL359" s="59"/>
      <c r="NTM359" s="59"/>
      <c r="NTN359" s="59"/>
      <c r="NTO359" s="59"/>
      <c r="NTP359" s="59"/>
      <c r="NTQ359" s="59"/>
      <c r="NTR359" s="59"/>
      <c r="NTS359" s="59"/>
      <c r="NTT359" s="59"/>
      <c r="NTU359" s="59"/>
      <c r="NTV359" s="59"/>
      <c r="NTW359" s="59"/>
      <c r="NTX359" s="59"/>
      <c r="NTY359" s="59"/>
      <c r="NTZ359" s="59"/>
      <c r="NUA359" s="59"/>
      <c r="NUB359" s="59"/>
      <c r="NUC359" s="59"/>
      <c r="NUD359" s="59"/>
      <c r="NUE359" s="59"/>
      <c r="NUF359" s="59"/>
      <c r="NUG359" s="59"/>
      <c r="NUH359" s="59"/>
      <c r="NUI359" s="59"/>
      <c r="NUJ359" s="59"/>
      <c r="NUK359" s="59"/>
      <c r="NUL359" s="59"/>
      <c r="NUM359" s="59"/>
      <c r="NUN359" s="59"/>
      <c r="NUO359" s="59"/>
      <c r="NUP359" s="59"/>
      <c r="NUQ359" s="59"/>
      <c r="NUR359" s="59"/>
      <c r="NUS359" s="59"/>
      <c r="NUT359" s="59"/>
      <c r="NUU359" s="59"/>
      <c r="NUV359" s="59"/>
      <c r="NUW359" s="59"/>
      <c r="NUX359" s="59"/>
      <c r="NUY359" s="59"/>
      <c r="NUZ359" s="59"/>
      <c r="NVA359" s="59"/>
      <c r="NVB359" s="59"/>
      <c r="NVC359" s="59"/>
      <c r="NVD359" s="59"/>
      <c r="NVE359" s="59"/>
      <c r="NVF359" s="59"/>
      <c r="NVG359" s="59"/>
      <c r="NVH359" s="59"/>
      <c r="NVI359" s="59"/>
      <c r="NVJ359" s="59"/>
      <c r="NVK359" s="59"/>
      <c r="NVL359" s="59"/>
      <c r="NVM359" s="59"/>
      <c r="NVN359" s="59"/>
      <c r="NVO359" s="59"/>
      <c r="NVP359" s="59"/>
      <c r="NVQ359" s="59"/>
      <c r="NVR359" s="59"/>
      <c r="NVS359" s="59"/>
      <c r="NVT359" s="59"/>
      <c r="NVU359" s="59"/>
      <c r="NVV359" s="59"/>
      <c r="NVW359" s="59"/>
      <c r="NVX359" s="59"/>
      <c r="NVY359" s="59"/>
      <c r="NVZ359" s="59"/>
      <c r="NWA359" s="59"/>
      <c r="NWB359" s="59"/>
      <c r="NWC359" s="59"/>
      <c r="NWD359" s="59"/>
      <c r="NWE359" s="59"/>
      <c r="NWF359" s="59"/>
      <c r="NWG359" s="59"/>
      <c r="NWH359" s="59"/>
      <c r="NWI359" s="59"/>
      <c r="NWJ359" s="59"/>
      <c r="NWK359" s="59"/>
      <c r="NWL359" s="59"/>
      <c r="NWM359" s="59"/>
      <c r="NWN359" s="59"/>
      <c r="NWO359" s="59"/>
      <c r="NWP359" s="59"/>
      <c r="NWQ359" s="59"/>
      <c r="NWR359" s="59"/>
      <c r="NWS359" s="59"/>
      <c r="NWT359" s="59"/>
      <c r="NWU359" s="59"/>
      <c r="NWV359" s="59"/>
      <c r="NWW359" s="59"/>
      <c r="NWX359" s="59"/>
      <c r="NWY359" s="59"/>
      <c r="NWZ359" s="59"/>
      <c r="NXA359" s="59"/>
      <c r="NXB359" s="59"/>
      <c r="NXC359" s="59"/>
      <c r="NXD359" s="59"/>
      <c r="NXE359" s="59"/>
      <c r="NXF359" s="59"/>
      <c r="NXG359" s="59"/>
      <c r="NXH359" s="59"/>
      <c r="NXI359" s="59"/>
      <c r="NXJ359" s="59"/>
      <c r="NXK359" s="59"/>
      <c r="NXL359" s="59"/>
      <c r="NXM359" s="59"/>
      <c r="NXN359" s="59"/>
      <c r="NXO359" s="59"/>
      <c r="NXP359" s="59"/>
      <c r="NXQ359" s="59"/>
      <c r="NXR359" s="59"/>
      <c r="NXS359" s="59"/>
      <c r="NXT359" s="59"/>
      <c r="NXU359" s="59"/>
      <c r="NXV359" s="59"/>
      <c r="NXW359" s="59"/>
      <c r="NXX359" s="59"/>
      <c r="NXY359" s="59"/>
      <c r="NXZ359" s="59"/>
      <c r="NYA359" s="59"/>
      <c r="NYB359" s="59"/>
      <c r="NYC359" s="59"/>
      <c r="NYD359" s="59"/>
      <c r="NYE359" s="59"/>
      <c r="NYF359" s="59"/>
      <c r="NYG359" s="59"/>
      <c r="NYH359" s="59"/>
      <c r="NYI359" s="59"/>
      <c r="NYJ359" s="59"/>
      <c r="NYK359" s="59"/>
      <c r="NYL359" s="59"/>
      <c r="NYM359" s="59"/>
      <c r="NYN359" s="59"/>
      <c r="NYO359" s="59"/>
      <c r="NYP359" s="59"/>
      <c r="NYQ359" s="59"/>
      <c r="NYR359" s="59"/>
      <c r="NYS359" s="59"/>
      <c r="NYT359" s="59"/>
      <c r="NYU359" s="59"/>
      <c r="NYV359" s="59"/>
      <c r="NYW359" s="59"/>
      <c r="NYX359" s="59"/>
      <c r="NYY359" s="59"/>
      <c r="NYZ359" s="59"/>
      <c r="NZA359" s="59"/>
      <c r="NZB359" s="59"/>
      <c r="NZC359" s="59"/>
      <c r="NZD359" s="59"/>
      <c r="NZE359" s="59"/>
      <c r="NZF359" s="59"/>
      <c r="NZG359" s="59"/>
      <c r="NZH359" s="59"/>
      <c r="NZI359" s="59"/>
      <c r="NZJ359" s="59"/>
      <c r="NZK359" s="59"/>
      <c r="NZL359" s="59"/>
      <c r="NZM359" s="59"/>
      <c r="NZN359" s="59"/>
      <c r="NZO359" s="59"/>
      <c r="NZP359" s="59"/>
      <c r="NZQ359" s="59"/>
      <c r="NZR359" s="59"/>
      <c r="NZS359" s="59"/>
      <c r="NZT359" s="59"/>
      <c r="NZU359" s="59"/>
      <c r="NZV359" s="59"/>
      <c r="NZW359" s="59"/>
      <c r="NZX359" s="59"/>
      <c r="NZY359" s="59"/>
      <c r="NZZ359" s="59"/>
      <c r="OAA359" s="59"/>
      <c r="OAB359" s="59"/>
      <c r="OAC359" s="59"/>
      <c r="OAD359" s="59"/>
      <c r="OAE359" s="59"/>
      <c r="OAF359" s="59"/>
      <c r="OAG359" s="59"/>
      <c r="OAH359" s="59"/>
      <c r="OAI359" s="59"/>
      <c r="OAJ359" s="59"/>
      <c r="OAK359" s="59"/>
      <c r="OAL359" s="59"/>
      <c r="OAM359" s="59"/>
      <c r="OAN359" s="59"/>
      <c r="OAO359" s="59"/>
      <c r="OAP359" s="59"/>
      <c r="OAQ359" s="59"/>
      <c r="OAR359" s="59"/>
      <c r="OAS359" s="59"/>
      <c r="OAT359" s="59"/>
      <c r="OAU359" s="59"/>
      <c r="OAV359" s="59"/>
      <c r="OAW359" s="59"/>
      <c r="OAX359" s="59"/>
      <c r="OAY359" s="59"/>
      <c r="OAZ359" s="59"/>
      <c r="OBA359" s="59"/>
      <c r="OBB359" s="59"/>
      <c r="OBC359" s="59"/>
      <c r="OBD359" s="59"/>
      <c r="OBE359" s="59"/>
      <c r="OBF359" s="59"/>
      <c r="OBG359" s="59"/>
      <c r="OBH359" s="59"/>
      <c r="OBI359" s="59"/>
      <c r="OBJ359" s="59"/>
      <c r="OBK359" s="59"/>
      <c r="OBL359" s="59"/>
      <c r="OBM359" s="59"/>
      <c r="OBN359" s="59"/>
      <c r="OBO359" s="59"/>
      <c r="OBP359" s="59"/>
      <c r="OBQ359" s="59"/>
      <c r="OBR359" s="59"/>
      <c r="OBS359" s="59"/>
      <c r="OBT359" s="59"/>
      <c r="OBU359" s="59"/>
      <c r="OBV359" s="59"/>
      <c r="OBW359" s="59"/>
      <c r="OBX359" s="59"/>
      <c r="OBY359" s="59"/>
      <c r="OBZ359" s="59"/>
      <c r="OCA359" s="59"/>
      <c r="OCB359" s="59"/>
      <c r="OCC359" s="59"/>
      <c r="OCD359" s="59"/>
      <c r="OCE359" s="59"/>
      <c r="OCF359" s="59"/>
      <c r="OCG359" s="59"/>
      <c r="OCH359" s="59"/>
      <c r="OCI359" s="59"/>
      <c r="OCJ359" s="59"/>
      <c r="OCK359" s="59"/>
      <c r="OCL359" s="59"/>
      <c r="OCM359" s="59"/>
      <c r="OCN359" s="59"/>
      <c r="OCO359" s="59"/>
      <c r="OCP359" s="59"/>
      <c r="OCQ359" s="59"/>
      <c r="OCR359" s="59"/>
      <c r="OCS359" s="59"/>
      <c r="OCT359" s="59"/>
      <c r="OCU359" s="59"/>
      <c r="OCV359" s="59"/>
      <c r="OCW359" s="59"/>
      <c r="OCX359" s="59"/>
      <c r="OCY359" s="59"/>
      <c r="OCZ359" s="59"/>
      <c r="ODA359" s="59"/>
      <c r="ODB359" s="59"/>
      <c r="ODC359" s="59"/>
      <c r="ODD359" s="59"/>
      <c r="ODE359" s="59"/>
      <c r="ODF359" s="59"/>
      <c r="ODG359" s="59"/>
      <c r="ODH359" s="59"/>
      <c r="ODI359" s="59"/>
      <c r="ODJ359" s="59"/>
      <c r="ODK359" s="59"/>
      <c r="ODL359" s="59"/>
      <c r="ODM359" s="59"/>
      <c r="ODN359" s="59"/>
      <c r="ODO359" s="59"/>
      <c r="ODP359" s="59"/>
      <c r="ODQ359" s="59"/>
      <c r="ODR359" s="59"/>
      <c r="ODS359" s="59"/>
      <c r="ODT359" s="59"/>
      <c r="ODU359" s="59"/>
      <c r="ODV359" s="59"/>
      <c r="ODW359" s="59"/>
      <c r="ODX359" s="59"/>
      <c r="ODY359" s="59"/>
      <c r="ODZ359" s="59"/>
      <c r="OEA359" s="59"/>
      <c r="OEB359" s="59"/>
      <c r="OEC359" s="59"/>
      <c r="OED359" s="59"/>
      <c r="OEE359" s="59"/>
      <c r="OEF359" s="59"/>
      <c r="OEG359" s="59"/>
      <c r="OEH359" s="59"/>
      <c r="OEI359" s="59"/>
      <c r="OEJ359" s="59"/>
      <c r="OEK359" s="59"/>
      <c r="OEL359" s="59"/>
      <c r="OEM359" s="59"/>
      <c r="OEN359" s="59"/>
      <c r="OEO359" s="59"/>
      <c r="OEP359" s="59"/>
      <c r="OEQ359" s="59"/>
      <c r="OER359" s="59"/>
      <c r="OES359" s="59"/>
      <c r="OET359" s="59"/>
      <c r="OEU359" s="59"/>
      <c r="OEV359" s="59"/>
      <c r="OEW359" s="59"/>
      <c r="OEX359" s="59"/>
      <c r="OEY359" s="59"/>
      <c r="OEZ359" s="59"/>
      <c r="OFA359" s="59"/>
      <c r="OFB359" s="59"/>
      <c r="OFC359" s="59"/>
      <c r="OFD359" s="59"/>
      <c r="OFE359" s="59"/>
      <c r="OFF359" s="59"/>
      <c r="OFG359" s="59"/>
      <c r="OFH359" s="59"/>
      <c r="OFI359" s="59"/>
      <c r="OFJ359" s="59"/>
      <c r="OFK359" s="59"/>
      <c r="OFL359" s="59"/>
      <c r="OFM359" s="59"/>
      <c r="OFN359" s="59"/>
      <c r="OFO359" s="59"/>
      <c r="OFP359" s="59"/>
      <c r="OFQ359" s="59"/>
      <c r="OFR359" s="59"/>
      <c r="OFS359" s="59"/>
      <c r="OFT359" s="59"/>
      <c r="OFU359" s="59"/>
      <c r="OFV359" s="59"/>
      <c r="OFW359" s="59"/>
      <c r="OFX359" s="59"/>
      <c r="OFY359" s="59"/>
      <c r="OFZ359" s="59"/>
      <c r="OGA359" s="59"/>
      <c r="OGB359" s="59"/>
      <c r="OGC359" s="59"/>
      <c r="OGD359" s="59"/>
      <c r="OGE359" s="59"/>
      <c r="OGF359" s="59"/>
      <c r="OGG359" s="59"/>
      <c r="OGH359" s="59"/>
      <c r="OGI359" s="59"/>
      <c r="OGJ359" s="59"/>
      <c r="OGK359" s="59"/>
      <c r="OGL359" s="59"/>
      <c r="OGM359" s="59"/>
      <c r="OGN359" s="59"/>
      <c r="OGO359" s="59"/>
      <c r="OGP359" s="59"/>
      <c r="OGQ359" s="59"/>
      <c r="OGR359" s="59"/>
      <c r="OGS359" s="59"/>
      <c r="OGT359" s="59"/>
      <c r="OGU359" s="59"/>
      <c r="OGV359" s="59"/>
      <c r="OGW359" s="59"/>
      <c r="OGX359" s="59"/>
      <c r="OGY359" s="59"/>
      <c r="OGZ359" s="59"/>
      <c r="OHA359" s="59"/>
      <c r="OHB359" s="59"/>
      <c r="OHC359" s="59"/>
      <c r="OHD359" s="59"/>
      <c r="OHE359" s="59"/>
      <c r="OHF359" s="59"/>
      <c r="OHG359" s="59"/>
      <c r="OHH359" s="59"/>
      <c r="OHI359" s="59"/>
      <c r="OHJ359" s="59"/>
      <c r="OHK359" s="59"/>
      <c r="OHL359" s="59"/>
      <c r="OHM359" s="59"/>
      <c r="OHN359" s="59"/>
      <c r="OHO359" s="59"/>
      <c r="OHP359" s="59"/>
      <c r="OHQ359" s="59"/>
      <c r="OHR359" s="59"/>
      <c r="OHS359" s="59"/>
      <c r="OHT359" s="59"/>
      <c r="OHU359" s="59"/>
      <c r="OHV359" s="59"/>
      <c r="OHW359" s="59"/>
      <c r="OHX359" s="59"/>
      <c r="OHY359" s="59"/>
      <c r="OHZ359" s="59"/>
      <c r="OIA359" s="59"/>
      <c r="OIB359" s="59"/>
      <c r="OIC359" s="59"/>
      <c r="OID359" s="59"/>
      <c r="OIE359" s="59"/>
      <c r="OIF359" s="59"/>
      <c r="OIG359" s="59"/>
      <c r="OIH359" s="59"/>
      <c r="OII359" s="59"/>
      <c r="OIJ359" s="59"/>
      <c r="OIK359" s="59"/>
      <c r="OIL359" s="59"/>
      <c r="OIM359" s="59"/>
      <c r="OIN359" s="59"/>
      <c r="OIO359" s="59"/>
      <c r="OIP359" s="59"/>
      <c r="OIQ359" s="59"/>
      <c r="OIR359" s="59"/>
      <c r="OIS359" s="59"/>
      <c r="OIT359" s="59"/>
      <c r="OIU359" s="59"/>
      <c r="OIV359" s="59"/>
      <c r="OIW359" s="59"/>
      <c r="OIX359" s="59"/>
      <c r="OIY359" s="59"/>
      <c r="OIZ359" s="59"/>
      <c r="OJA359" s="59"/>
      <c r="OJB359" s="59"/>
      <c r="OJC359" s="59"/>
      <c r="OJD359" s="59"/>
      <c r="OJE359" s="59"/>
      <c r="OJF359" s="59"/>
      <c r="OJG359" s="59"/>
      <c r="OJH359" s="59"/>
      <c r="OJI359" s="59"/>
      <c r="OJJ359" s="59"/>
      <c r="OJK359" s="59"/>
      <c r="OJL359" s="59"/>
      <c r="OJM359" s="59"/>
      <c r="OJN359" s="59"/>
      <c r="OJO359" s="59"/>
      <c r="OJP359" s="59"/>
      <c r="OJQ359" s="59"/>
      <c r="OJR359" s="59"/>
      <c r="OJS359" s="59"/>
      <c r="OJT359" s="59"/>
      <c r="OJU359" s="59"/>
      <c r="OJV359" s="59"/>
      <c r="OJW359" s="59"/>
      <c r="OJX359" s="59"/>
      <c r="OJY359" s="59"/>
      <c r="OJZ359" s="59"/>
      <c r="OKA359" s="59"/>
      <c r="OKB359" s="59"/>
      <c r="OKC359" s="59"/>
      <c r="OKD359" s="59"/>
      <c r="OKE359" s="59"/>
      <c r="OKF359" s="59"/>
      <c r="OKG359" s="59"/>
      <c r="OKH359" s="59"/>
      <c r="OKI359" s="59"/>
      <c r="OKJ359" s="59"/>
      <c r="OKK359" s="59"/>
      <c r="OKL359" s="59"/>
      <c r="OKM359" s="59"/>
      <c r="OKN359" s="59"/>
      <c r="OKO359" s="59"/>
      <c r="OKP359" s="59"/>
      <c r="OKQ359" s="59"/>
      <c r="OKR359" s="59"/>
      <c r="OKS359" s="59"/>
      <c r="OKT359" s="59"/>
      <c r="OKU359" s="59"/>
      <c r="OKV359" s="59"/>
      <c r="OKW359" s="59"/>
      <c r="OKX359" s="59"/>
      <c r="OKY359" s="59"/>
      <c r="OKZ359" s="59"/>
      <c r="OLA359" s="59"/>
      <c r="OLB359" s="59"/>
      <c r="OLC359" s="59"/>
      <c r="OLD359" s="59"/>
      <c r="OLE359" s="59"/>
      <c r="OLF359" s="59"/>
      <c r="OLG359" s="59"/>
      <c r="OLH359" s="59"/>
      <c r="OLI359" s="59"/>
      <c r="OLJ359" s="59"/>
      <c r="OLK359" s="59"/>
      <c r="OLL359" s="59"/>
      <c r="OLM359" s="59"/>
      <c r="OLN359" s="59"/>
      <c r="OLO359" s="59"/>
      <c r="OLP359" s="59"/>
      <c r="OLQ359" s="59"/>
      <c r="OLR359" s="59"/>
      <c r="OLS359" s="59"/>
      <c r="OLT359" s="59"/>
      <c r="OLU359" s="59"/>
      <c r="OLV359" s="59"/>
      <c r="OLW359" s="59"/>
      <c r="OLX359" s="59"/>
      <c r="OLY359" s="59"/>
      <c r="OLZ359" s="59"/>
      <c r="OMA359" s="59"/>
      <c r="OMB359" s="59"/>
      <c r="OMC359" s="59"/>
      <c r="OMD359" s="59"/>
      <c r="OME359" s="59"/>
      <c r="OMF359" s="59"/>
      <c r="OMG359" s="59"/>
      <c r="OMH359" s="59"/>
      <c r="OMI359" s="59"/>
      <c r="OMJ359" s="59"/>
      <c r="OMK359" s="59"/>
      <c r="OML359" s="59"/>
      <c r="OMM359" s="59"/>
      <c r="OMN359" s="59"/>
      <c r="OMO359" s="59"/>
      <c r="OMP359" s="59"/>
      <c r="OMQ359" s="59"/>
      <c r="OMR359" s="59"/>
      <c r="OMS359" s="59"/>
      <c r="OMT359" s="59"/>
      <c r="OMU359" s="59"/>
      <c r="OMV359" s="59"/>
      <c r="OMW359" s="59"/>
      <c r="OMX359" s="59"/>
      <c r="OMY359" s="59"/>
      <c r="OMZ359" s="59"/>
      <c r="ONA359" s="59"/>
      <c r="ONB359" s="59"/>
      <c r="ONC359" s="59"/>
      <c r="OND359" s="59"/>
      <c r="ONE359" s="59"/>
      <c r="ONF359" s="59"/>
      <c r="ONG359" s="59"/>
      <c r="ONH359" s="59"/>
      <c r="ONI359" s="59"/>
      <c r="ONJ359" s="59"/>
      <c r="ONK359" s="59"/>
      <c r="ONL359" s="59"/>
      <c r="ONM359" s="59"/>
      <c r="ONN359" s="59"/>
      <c r="ONO359" s="59"/>
      <c r="ONP359" s="59"/>
      <c r="ONQ359" s="59"/>
      <c r="ONR359" s="59"/>
      <c r="ONS359" s="59"/>
      <c r="ONT359" s="59"/>
      <c r="ONU359" s="59"/>
      <c r="ONV359" s="59"/>
      <c r="ONW359" s="59"/>
      <c r="ONX359" s="59"/>
      <c r="ONY359" s="59"/>
      <c r="ONZ359" s="59"/>
      <c r="OOA359" s="59"/>
      <c r="OOB359" s="59"/>
      <c r="OOC359" s="59"/>
      <c r="OOD359" s="59"/>
      <c r="OOE359" s="59"/>
      <c r="OOF359" s="59"/>
      <c r="OOG359" s="59"/>
      <c r="OOH359" s="59"/>
      <c r="OOI359" s="59"/>
      <c r="OOJ359" s="59"/>
      <c r="OOK359" s="59"/>
      <c r="OOL359" s="59"/>
      <c r="OOM359" s="59"/>
      <c r="OON359" s="59"/>
      <c r="OOO359" s="59"/>
      <c r="OOP359" s="59"/>
      <c r="OOQ359" s="59"/>
      <c r="OOR359" s="59"/>
      <c r="OOS359" s="59"/>
      <c r="OOT359" s="59"/>
      <c r="OOU359" s="59"/>
      <c r="OOV359" s="59"/>
      <c r="OOW359" s="59"/>
      <c r="OOX359" s="59"/>
      <c r="OOY359" s="59"/>
      <c r="OOZ359" s="59"/>
      <c r="OPA359" s="59"/>
      <c r="OPB359" s="59"/>
      <c r="OPC359" s="59"/>
      <c r="OPD359" s="59"/>
      <c r="OPE359" s="59"/>
      <c r="OPF359" s="59"/>
      <c r="OPG359" s="59"/>
      <c r="OPH359" s="59"/>
      <c r="OPI359" s="59"/>
      <c r="OPJ359" s="59"/>
      <c r="OPK359" s="59"/>
      <c r="OPL359" s="59"/>
      <c r="OPM359" s="59"/>
      <c r="OPN359" s="59"/>
      <c r="OPO359" s="59"/>
      <c r="OPP359" s="59"/>
      <c r="OPQ359" s="59"/>
      <c r="OPR359" s="59"/>
      <c r="OPS359" s="59"/>
      <c r="OPT359" s="59"/>
      <c r="OPU359" s="59"/>
      <c r="OPV359" s="59"/>
      <c r="OPW359" s="59"/>
      <c r="OPX359" s="59"/>
      <c r="OPY359" s="59"/>
      <c r="OPZ359" s="59"/>
      <c r="OQA359" s="59"/>
      <c r="OQB359" s="59"/>
      <c r="OQC359" s="59"/>
      <c r="OQD359" s="59"/>
      <c r="OQE359" s="59"/>
      <c r="OQF359" s="59"/>
      <c r="OQG359" s="59"/>
      <c r="OQH359" s="59"/>
      <c r="OQI359" s="59"/>
      <c r="OQJ359" s="59"/>
      <c r="OQK359" s="59"/>
      <c r="OQL359" s="59"/>
      <c r="OQM359" s="59"/>
      <c r="OQN359" s="59"/>
      <c r="OQO359" s="59"/>
      <c r="OQP359" s="59"/>
      <c r="OQQ359" s="59"/>
      <c r="OQR359" s="59"/>
      <c r="OQS359" s="59"/>
      <c r="OQT359" s="59"/>
      <c r="OQU359" s="59"/>
      <c r="OQV359" s="59"/>
      <c r="OQW359" s="59"/>
      <c r="OQX359" s="59"/>
      <c r="OQY359" s="59"/>
      <c r="OQZ359" s="59"/>
      <c r="ORA359" s="59"/>
      <c r="ORB359" s="59"/>
      <c r="ORC359" s="59"/>
      <c r="ORD359" s="59"/>
      <c r="ORE359" s="59"/>
      <c r="ORF359" s="59"/>
      <c r="ORG359" s="59"/>
      <c r="ORH359" s="59"/>
      <c r="ORI359" s="59"/>
      <c r="ORJ359" s="59"/>
      <c r="ORK359" s="59"/>
      <c r="ORL359" s="59"/>
      <c r="ORM359" s="59"/>
      <c r="ORN359" s="59"/>
      <c r="ORO359" s="59"/>
      <c r="ORP359" s="59"/>
      <c r="ORQ359" s="59"/>
      <c r="ORR359" s="59"/>
      <c r="ORS359" s="59"/>
      <c r="ORT359" s="59"/>
      <c r="ORU359" s="59"/>
      <c r="ORV359" s="59"/>
      <c r="ORW359" s="59"/>
      <c r="ORX359" s="59"/>
      <c r="ORY359" s="59"/>
      <c r="ORZ359" s="59"/>
      <c r="OSA359" s="59"/>
      <c r="OSB359" s="59"/>
      <c r="OSC359" s="59"/>
      <c r="OSD359" s="59"/>
      <c r="OSE359" s="59"/>
      <c r="OSF359" s="59"/>
      <c r="OSG359" s="59"/>
      <c r="OSH359" s="59"/>
      <c r="OSI359" s="59"/>
      <c r="OSJ359" s="59"/>
      <c r="OSK359" s="59"/>
      <c r="OSL359" s="59"/>
      <c r="OSM359" s="59"/>
      <c r="OSN359" s="59"/>
      <c r="OSO359" s="59"/>
      <c r="OSP359" s="59"/>
      <c r="OSQ359" s="59"/>
      <c r="OSR359" s="59"/>
      <c r="OSS359" s="59"/>
      <c r="OST359" s="59"/>
      <c r="OSU359" s="59"/>
      <c r="OSV359" s="59"/>
      <c r="OSW359" s="59"/>
      <c r="OSX359" s="59"/>
      <c r="OSY359" s="59"/>
      <c r="OSZ359" s="59"/>
      <c r="OTA359" s="59"/>
      <c r="OTB359" s="59"/>
      <c r="OTC359" s="59"/>
      <c r="OTD359" s="59"/>
      <c r="OTE359" s="59"/>
      <c r="OTF359" s="59"/>
      <c r="OTG359" s="59"/>
      <c r="OTH359" s="59"/>
      <c r="OTI359" s="59"/>
      <c r="OTJ359" s="59"/>
      <c r="OTK359" s="59"/>
      <c r="OTL359" s="59"/>
      <c r="OTM359" s="59"/>
      <c r="OTN359" s="59"/>
      <c r="OTO359" s="59"/>
      <c r="OTP359" s="59"/>
      <c r="OTQ359" s="59"/>
      <c r="OTR359" s="59"/>
      <c r="OTS359" s="59"/>
      <c r="OTT359" s="59"/>
      <c r="OTU359" s="59"/>
      <c r="OTV359" s="59"/>
      <c r="OTW359" s="59"/>
      <c r="OTX359" s="59"/>
      <c r="OTY359" s="59"/>
      <c r="OTZ359" s="59"/>
      <c r="OUA359" s="59"/>
      <c r="OUB359" s="59"/>
      <c r="OUC359" s="59"/>
      <c r="OUD359" s="59"/>
      <c r="OUE359" s="59"/>
      <c r="OUF359" s="59"/>
      <c r="OUG359" s="59"/>
      <c r="OUH359" s="59"/>
      <c r="OUI359" s="59"/>
      <c r="OUJ359" s="59"/>
      <c r="OUK359" s="59"/>
      <c r="OUL359" s="59"/>
      <c r="OUM359" s="59"/>
      <c r="OUN359" s="59"/>
      <c r="OUO359" s="59"/>
      <c r="OUP359" s="59"/>
      <c r="OUQ359" s="59"/>
      <c r="OUR359" s="59"/>
      <c r="OUS359" s="59"/>
      <c r="OUT359" s="59"/>
      <c r="OUU359" s="59"/>
      <c r="OUV359" s="59"/>
      <c r="OUW359" s="59"/>
      <c r="OUX359" s="59"/>
      <c r="OUY359" s="59"/>
      <c r="OUZ359" s="59"/>
      <c r="OVA359" s="59"/>
      <c r="OVB359" s="59"/>
      <c r="OVC359" s="59"/>
      <c r="OVD359" s="59"/>
      <c r="OVE359" s="59"/>
      <c r="OVF359" s="59"/>
      <c r="OVG359" s="59"/>
      <c r="OVH359" s="59"/>
      <c r="OVI359" s="59"/>
      <c r="OVJ359" s="59"/>
      <c r="OVK359" s="59"/>
      <c r="OVL359" s="59"/>
      <c r="OVM359" s="59"/>
      <c r="OVN359" s="59"/>
      <c r="OVO359" s="59"/>
      <c r="OVP359" s="59"/>
      <c r="OVQ359" s="59"/>
      <c r="OVR359" s="59"/>
      <c r="OVS359" s="59"/>
      <c r="OVT359" s="59"/>
      <c r="OVU359" s="59"/>
      <c r="OVV359" s="59"/>
      <c r="OVW359" s="59"/>
      <c r="OVX359" s="59"/>
      <c r="OVY359" s="59"/>
      <c r="OVZ359" s="59"/>
      <c r="OWA359" s="59"/>
      <c r="OWB359" s="59"/>
      <c r="OWC359" s="59"/>
      <c r="OWD359" s="59"/>
      <c r="OWE359" s="59"/>
      <c r="OWF359" s="59"/>
      <c r="OWG359" s="59"/>
      <c r="OWH359" s="59"/>
      <c r="OWI359" s="59"/>
      <c r="OWJ359" s="59"/>
      <c r="OWK359" s="59"/>
      <c r="OWL359" s="59"/>
      <c r="OWM359" s="59"/>
      <c r="OWN359" s="59"/>
      <c r="OWO359" s="59"/>
      <c r="OWP359" s="59"/>
      <c r="OWQ359" s="59"/>
      <c r="OWR359" s="59"/>
      <c r="OWS359" s="59"/>
      <c r="OWT359" s="59"/>
      <c r="OWU359" s="59"/>
      <c r="OWV359" s="59"/>
      <c r="OWW359" s="59"/>
      <c r="OWX359" s="59"/>
      <c r="OWY359" s="59"/>
      <c r="OWZ359" s="59"/>
      <c r="OXA359" s="59"/>
      <c r="OXB359" s="59"/>
      <c r="OXC359" s="59"/>
      <c r="OXD359" s="59"/>
      <c r="OXE359" s="59"/>
      <c r="OXF359" s="59"/>
      <c r="OXG359" s="59"/>
      <c r="OXH359" s="59"/>
      <c r="OXI359" s="59"/>
      <c r="OXJ359" s="59"/>
      <c r="OXK359" s="59"/>
      <c r="OXL359" s="59"/>
      <c r="OXM359" s="59"/>
      <c r="OXN359" s="59"/>
      <c r="OXO359" s="59"/>
      <c r="OXP359" s="59"/>
      <c r="OXQ359" s="59"/>
      <c r="OXR359" s="59"/>
      <c r="OXS359" s="59"/>
      <c r="OXT359" s="59"/>
      <c r="OXU359" s="59"/>
      <c r="OXV359" s="59"/>
      <c r="OXW359" s="59"/>
      <c r="OXX359" s="59"/>
      <c r="OXY359" s="59"/>
      <c r="OXZ359" s="59"/>
      <c r="OYA359" s="59"/>
      <c r="OYB359" s="59"/>
      <c r="OYC359" s="59"/>
      <c r="OYD359" s="59"/>
      <c r="OYE359" s="59"/>
      <c r="OYF359" s="59"/>
      <c r="OYG359" s="59"/>
      <c r="OYH359" s="59"/>
      <c r="OYI359" s="59"/>
      <c r="OYJ359" s="59"/>
      <c r="OYK359" s="59"/>
      <c r="OYL359" s="59"/>
      <c r="OYM359" s="59"/>
      <c r="OYN359" s="59"/>
      <c r="OYO359" s="59"/>
      <c r="OYP359" s="59"/>
      <c r="OYQ359" s="59"/>
      <c r="OYR359" s="59"/>
      <c r="OYS359" s="59"/>
      <c r="OYT359" s="59"/>
      <c r="OYU359" s="59"/>
      <c r="OYV359" s="59"/>
      <c r="OYW359" s="59"/>
      <c r="OYX359" s="59"/>
      <c r="OYY359" s="59"/>
      <c r="OYZ359" s="59"/>
      <c r="OZA359" s="59"/>
      <c r="OZB359" s="59"/>
      <c r="OZC359" s="59"/>
      <c r="OZD359" s="59"/>
      <c r="OZE359" s="59"/>
      <c r="OZF359" s="59"/>
      <c r="OZG359" s="59"/>
      <c r="OZH359" s="59"/>
      <c r="OZI359" s="59"/>
      <c r="OZJ359" s="59"/>
      <c r="OZK359" s="59"/>
      <c r="OZL359" s="59"/>
      <c r="OZM359" s="59"/>
      <c r="OZN359" s="59"/>
      <c r="OZO359" s="59"/>
      <c r="OZP359" s="59"/>
      <c r="OZQ359" s="59"/>
      <c r="OZR359" s="59"/>
      <c r="OZS359" s="59"/>
      <c r="OZT359" s="59"/>
      <c r="OZU359" s="59"/>
      <c r="OZV359" s="59"/>
      <c r="OZW359" s="59"/>
      <c r="OZX359" s="59"/>
      <c r="OZY359" s="59"/>
      <c r="OZZ359" s="59"/>
      <c r="PAA359" s="59"/>
      <c r="PAB359" s="59"/>
      <c r="PAC359" s="59"/>
      <c r="PAD359" s="59"/>
      <c r="PAE359" s="59"/>
      <c r="PAF359" s="59"/>
      <c r="PAG359" s="59"/>
      <c r="PAH359" s="59"/>
      <c r="PAI359" s="59"/>
      <c r="PAJ359" s="59"/>
      <c r="PAK359" s="59"/>
      <c r="PAL359" s="59"/>
      <c r="PAM359" s="59"/>
      <c r="PAN359" s="59"/>
      <c r="PAO359" s="59"/>
      <c r="PAP359" s="59"/>
      <c r="PAQ359" s="59"/>
      <c r="PAR359" s="59"/>
      <c r="PAS359" s="59"/>
      <c r="PAT359" s="59"/>
      <c r="PAU359" s="59"/>
      <c r="PAV359" s="59"/>
      <c r="PAW359" s="59"/>
      <c r="PAX359" s="59"/>
      <c r="PAY359" s="59"/>
      <c r="PAZ359" s="59"/>
      <c r="PBA359" s="59"/>
      <c r="PBB359" s="59"/>
      <c r="PBC359" s="59"/>
      <c r="PBD359" s="59"/>
      <c r="PBE359" s="59"/>
      <c r="PBF359" s="59"/>
      <c r="PBG359" s="59"/>
      <c r="PBH359" s="59"/>
      <c r="PBI359" s="59"/>
      <c r="PBJ359" s="59"/>
      <c r="PBK359" s="59"/>
      <c r="PBL359" s="59"/>
      <c r="PBM359" s="59"/>
      <c r="PBN359" s="59"/>
      <c r="PBO359" s="59"/>
      <c r="PBP359" s="59"/>
      <c r="PBQ359" s="59"/>
      <c r="PBR359" s="59"/>
      <c r="PBS359" s="59"/>
      <c r="PBT359" s="59"/>
      <c r="PBU359" s="59"/>
      <c r="PBV359" s="59"/>
      <c r="PBW359" s="59"/>
      <c r="PBX359" s="59"/>
      <c r="PBY359" s="59"/>
      <c r="PBZ359" s="59"/>
      <c r="PCA359" s="59"/>
      <c r="PCB359" s="59"/>
      <c r="PCC359" s="59"/>
      <c r="PCD359" s="59"/>
      <c r="PCE359" s="59"/>
      <c r="PCF359" s="59"/>
      <c r="PCG359" s="59"/>
      <c r="PCH359" s="59"/>
      <c r="PCI359" s="59"/>
      <c r="PCJ359" s="59"/>
      <c r="PCK359" s="59"/>
      <c r="PCL359" s="59"/>
      <c r="PCM359" s="59"/>
      <c r="PCN359" s="59"/>
      <c r="PCO359" s="59"/>
      <c r="PCP359" s="59"/>
      <c r="PCQ359" s="59"/>
      <c r="PCR359" s="59"/>
      <c r="PCS359" s="59"/>
      <c r="PCT359" s="59"/>
      <c r="PCU359" s="59"/>
      <c r="PCV359" s="59"/>
      <c r="PCW359" s="59"/>
      <c r="PCX359" s="59"/>
      <c r="PCY359" s="59"/>
      <c r="PCZ359" s="59"/>
      <c r="PDA359" s="59"/>
      <c r="PDB359" s="59"/>
      <c r="PDC359" s="59"/>
      <c r="PDD359" s="59"/>
      <c r="PDE359" s="59"/>
      <c r="PDF359" s="59"/>
      <c r="PDG359" s="59"/>
      <c r="PDH359" s="59"/>
      <c r="PDI359" s="59"/>
      <c r="PDJ359" s="59"/>
      <c r="PDK359" s="59"/>
      <c r="PDL359" s="59"/>
      <c r="PDM359" s="59"/>
      <c r="PDN359" s="59"/>
      <c r="PDO359" s="59"/>
      <c r="PDP359" s="59"/>
      <c r="PDQ359" s="59"/>
      <c r="PDR359" s="59"/>
      <c r="PDS359" s="59"/>
      <c r="PDT359" s="59"/>
      <c r="PDU359" s="59"/>
      <c r="PDV359" s="59"/>
      <c r="PDW359" s="59"/>
      <c r="PDX359" s="59"/>
      <c r="PDY359" s="59"/>
      <c r="PDZ359" s="59"/>
      <c r="PEA359" s="59"/>
      <c r="PEB359" s="59"/>
      <c r="PEC359" s="59"/>
      <c r="PED359" s="59"/>
      <c r="PEE359" s="59"/>
      <c r="PEF359" s="59"/>
      <c r="PEG359" s="59"/>
      <c r="PEH359" s="59"/>
      <c r="PEI359" s="59"/>
      <c r="PEJ359" s="59"/>
      <c r="PEK359" s="59"/>
      <c r="PEL359" s="59"/>
      <c r="PEM359" s="59"/>
      <c r="PEN359" s="59"/>
      <c r="PEO359" s="59"/>
      <c r="PEP359" s="59"/>
      <c r="PEQ359" s="59"/>
      <c r="PER359" s="59"/>
      <c r="PES359" s="59"/>
      <c r="PET359" s="59"/>
      <c r="PEU359" s="59"/>
      <c r="PEV359" s="59"/>
      <c r="PEW359" s="59"/>
      <c r="PEX359" s="59"/>
      <c r="PEY359" s="59"/>
      <c r="PEZ359" s="59"/>
      <c r="PFA359" s="59"/>
      <c r="PFB359" s="59"/>
      <c r="PFC359" s="59"/>
      <c r="PFD359" s="59"/>
      <c r="PFE359" s="59"/>
      <c r="PFF359" s="59"/>
      <c r="PFG359" s="59"/>
      <c r="PFH359" s="59"/>
      <c r="PFI359" s="59"/>
      <c r="PFJ359" s="59"/>
      <c r="PFK359" s="59"/>
      <c r="PFL359" s="59"/>
      <c r="PFM359" s="59"/>
      <c r="PFN359" s="59"/>
      <c r="PFO359" s="59"/>
      <c r="PFP359" s="59"/>
      <c r="PFQ359" s="59"/>
      <c r="PFR359" s="59"/>
      <c r="PFS359" s="59"/>
      <c r="PFT359" s="59"/>
      <c r="PFU359" s="59"/>
      <c r="PFV359" s="59"/>
      <c r="PFW359" s="59"/>
      <c r="PFX359" s="59"/>
      <c r="PFY359" s="59"/>
      <c r="PFZ359" s="59"/>
      <c r="PGA359" s="59"/>
      <c r="PGB359" s="59"/>
      <c r="PGC359" s="59"/>
      <c r="PGD359" s="59"/>
      <c r="PGE359" s="59"/>
      <c r="PGF359" s="59"/>
      <c r="PGG359" s="59"/>
      <c r="PGH359" s="59"/>
      <c r="PGI359" s="59"/>
      <c r="PGJ359" s="59"/>
      <c r="PGK359" s="59"/>
      <c r="PGL359" s="59"/>
      <c r="PGM359" s="59"/>
      <c r="PGN359" s="59"/>
      <c r="PGO359" s="59"/>
      <c r="PGP359" s="59"/>
      <c r="PGQ359" s="59"/>
      <c r="PGR359" s="59"/>
      <c r="PGS359" s="59"/>
      <c r="PGT359" s="59"/>
      <c r="PGU359" s="59"/>
      <c r="PGV359" s="59"/>
      <c r="PGW359" s="59"/>
      <c r="PGX359" s="59"/>
      <c r="PGY359" s="59"/>
      <c r="PGZ359" s="59"/>
      <c r="PHA359" s="59"/>
      <c r="PHB359" s="59"/>
      <c r="PHC359" s="59"/>
      <c r="PHD359" s="59"/>
      <c r="PHE359" s="59"/>
      <c r="PHF359" s="59"/>
      <c r="PHG359" s="59"/>
      <c r="PHH359" s="59"/>
      <c r="PHI359" s="59"/>
      <c r="PHJ359" s="59"/>
      <c r="PHK359" s="59"/>
      <c r="PHL359" s="59"/>
      <c r="PHM359" s="59"/>
      <c r="PHN359" s="59"/>
      <c r="PHO359" s="59"/>
      <c r="PHP359" s="59"/>
      <c r="PHQ359" s="59"/>
      <c r="PHR359" s="59"/>
      <c r="PHS359" s="59"/>
      <c r="PHT359" s="59"/>
      <c r="PHU359" s="59"/>
      <c r="PHV359" s="59"/>
      <c r="PHW359" s="59"/>
      <c r="PHX359" s="59"/>
      <c r="PHY359" s="59"/>
      <c r="PHZ359" s="59"/>
      <c r="PIA359" s="59"/>
      <c r="PIB359" s="59"/>
      <c r="PIC359" s="59"/>
      <c r="PID359" s="59"/>
      <c r="PIE359" s="59"/>
      <c r="PIF359" s="59"/>
      <c r="PIG359" s="59"/>
      <c r="PIH359" s="59"/>
      <c r="PII359" s="59"/>
      <c r="PIJ359" s="59"/>
      <c r="PIK359" s="59"/>
      <c r="PIL359" s="59"/>
      <c r="PIM359" s="59"/>
      <c r="PIN359" s="59"/>
      <c r="PIO359" s="59"/>
      <c r="PIP359" s="59"/>
      <c r="PIQ359" s="59"/>
      <c r="PIR359" s="59"/>
      <c r="PIS359" s="59"/>
      <c r="PIT359" s="59"/>
      <c r="PIU359" s="59"/>
      <c r="PIV359" s="59"/>
      <c r="PIW359" s="59"/>
      <c r="PIX359" s="59"/>
      <c r="PIY359" s="59"/>
      <c r="PIZ359" s="59"/>
      <c r="PJA359" s="59"/>
      <c r="PJB359" s="59"/>
      <c r="PJC359" s="59"/>
      <c r="PJD359" s="59"/>
      <c r="PJE359" s="59"/>
      <c r="PJF359" s="59"/>
      <c r="PJG359" s="59"/>
      <c r="PJH359" s="59"/>
      <c r="PJI359" s="59"/>
      <c r="PJJ359" s="59"/>
      <c r="PJK359" s="59"/>
      <c r="PJL359" s="59"/>
      <c r="PJM359" s="59"/>
      <c r="PJN359" s="59"/>
      <c r="PJO359" s="59"/>
      <c r="PJP359" s="59"/>
      <c r="PJQ359" s="59"/>
      <c r="PJR359" s="59"/>
      <c r="PJS359" s="59"/>
      <c r="PJT359" s="59"/>
      <c r="PJU359" s="59"/>
      <c r="PJV359" s="59"/>
      <c r="PJW359" s="59"/>
      <c r="PJX359" s="59"/>
      <c r="PJY359" s="59"/>
      <c r="PJZ359" s="59"/>
      <c r="PKA359" s="59"/>
      <c r="PKB359" s="59"/>
      <c r="PKC359" s="59"/>
      <c r="PKD359" s="59"/>
      <c r="PKE359" s="59"/>
      <c r="PKF359" s="59"/>
      <c r="PKG359" s="59"/>
      <c r="PKH359" s="59"/>
      <c r="PKI359" s="59"/>
      <c r="PKJ359" s="59"/>
      <c r="PKK359" s="59"/>
      <c r="PKL359" s="59"/>
      <c r="PKM359" s="59"/>
      <c r="PKN359" s="59"/>
      <c r="PKO359" s="59"/>
      <c r="PKP359" s="59"/>
      <c r="PKQ359" s="59"/>
      <c r="PKR359" s="59"/>
      <c r="PKS359" s="59"/>
      <c r="PKT359" s="59"/>
      <c r="PKU359" s="59"/>
      <c r="PKV359" s="59"/>
      <c r="PKW359" s="59"/>
      <c r="PKX359" s="59"/>
      <c r="PKY359" s="59"/>
      <c r="PKZ359" s="59"/>
      <c r="PLA359" s="59"/>
      <c r="PLB359" s="59"/>
      <c r="PLC359" s="59"/>
      <c r="PLD359" s="59"/>
      <c r="PLE359" s="59"/>
      <c r="PLF359" s="59"/>
      <c r="PLG359" s="59"/>
      <c r="PLH359" s="59"/>
      <c r="PLI359" s="59"/>
      <c r="PLJ359" s="59"/>
      <c r="PLK359" s="59"/>
      <c r="PLL359" s="59"/>
      <c r="PLM359" s="59"/>
      <c r="PLN359" s="59"/>
      <c r="PLO359" s="59"/>
      <c r="PLP359" s="59"/>
      <c r="PLQ359" s="59"/>
      <c r="PLR359" s="59"/>
      <c r="PLS359" s="59"/>
      <c r="PLT359" s="59"/>
      <c r="PLU359" s="59"/>
      <c r="PLV359" s="59"/>
      <c r="PLW359" s="59"/>
      <c r="PLX359" s="59"/>
      <c r="PLY359" s="59"/>
      <c r="PLZ359" s="59"/>
      <c r="PMA359" s="59"/>
      <c r="PMB359" s="59"/>
      <c r="PMC359" s="59"/>
      <c r="PMD359" s="59"/>
      <c r="PME359" s="59"/>
      <c r="PMF359" s="59"/>
      <c r="PMG359" s="59"/>
      <c r="PMH359" s="59"/>
      <c r="PMI359" s="59"/>
      <c r="PMJ359" s="59"/>
      <c r="PMK359" s="59"/>
      <c r="PML359" s="59"/>
      <c r="PMM359" s="59"/>
      <c r="PMN359" s="59"/>
      <c r="PMO359" s="59"/>
      <c r="PMP359" s="59"/>
      <c r="PMQ359" s="59"/>
      <c r="PMR359" s="59"/>
      <c r="PMS359" s="59"/>
      <c r="PMT359" s="59"/>
      <c r="PMU359" s="59"/>
      <c r="PMV359" s="59"/>
      <c r="PMW359" s="59"/>
      <c r="PMX359" s="59"/>
      <c r="PMY359" s="59"/>
      <c r="PMZ359" s="59"/>
      <c r="PNA359" s="59"/>
      <c r="PNB359" s="59"/>
      <c r="PNC359" s="59"/>
      <c r="PND359" s="59"/>
      <c r="PNE359" s="59"/>
      <c r="PNF359" s="59"/>
      <c r="PNG359" s="59"/>
      <c r="PNH359" s="59"/>
      <c r="PNI359" s="59"/>
      <c r="PNJ359" s="59"/>
      <c r="PNK359" s="59"/>
      <c r="PNL359" s="59"/>
      <c r="PNM359" s="59"/>
      <c r="PNN359" s="59"/>
      <c r="PNO359" s="59"/>
      <c r="PNP359" s="59"/>
      <c r="PNQ359" s="59"/>
      <c r="PNR359" s="59"/>
      <c r="PNS359" s="59"/>
      <c r="PNT359" s="59"/>
      <c r="PNU359" s="59"/>
      <c r="PNV359" s="59"/>
      <c r="PNW359" s="59"/>
      <c r="PNX359" s="59"/>
      <c r="PNY359" s="59"/>
      <c r="PNZ359" s="59"/>
      <c r="POA359" s="59"/>
      <c r="POB359" s="59"/>
      <c r="POC359" s="59"/>
      <c r="POD359" s="59"/>
      <c r="POE359" s="59"/>
      <c r="POF359" s="59"/>
      <c r="POG359" s="59"/>
      <c r="POH359" s="59"/>
      <c r="POI359" s="59"/>
      <c r="POJ359" s="59"/>
      <c r="POK359" s="59"/>
      <c r="POL359" s="59"/>
      <c r="POM359" s="59"/>
      <c r="PON359" s="59"/>
      <c r="POO359" s="59"/>
      <c r="POP359" s="59"/>
      <c r="POQ359" s="59"/>
      <c r="POR359" s="59"/>
      <c r="POS359" s="59"/>
      <c r="POT359" s="59"/>
      <c r="POU359" s="59"/>
      <c r="POV359" s="59"/>
      <c r="POW359" s="59"/>
      <c r="POX359" s="59"/>
      <c r="POY359" s="59"/>
      <c r="POZ359" s="59"/>
      <c r="PPA359" s="59"/>
      <c r="PPB359" s="59"/>
      <c r="PPC359" s="59"/>
      <c r="PPD359" s="59"/>
      <c r="PPE359" s="59"/>
      <c r="PPF359" s="59"/>
      <c r="PPG359" s="59"/>
      <c r="PPH359" s="59"/>
      <c r="PPI359" s="59"/>
      <c r="PPJ359" s="59"/>
      <c r="PPK359" s="59"/>
      <c r="PPL359" s="59"/>
      <c r="PPM359" s="59"/>
      <c r="PPN359" s="59"/>
      <c r="PPO359" s="59"/>
      <c r="PPP359" s="59"/>
      <c r="PPQ359" s="59"/>
      <c r="PPR359" s="59"/>
      <c r="PPS359" s="59"/>
      <c r="PPT359" s="59"/>
      <c r="PPU359" s="59"/>
      <c r="PPV359" s="59"/>
      <c r="PPW359" s="59"/>
      <c r="PPX359" s="59"/>
      <c r="PPY359" s="59"/>
      <c r="PPZ359" s="59"/>
      <c r="PQA359" s="59"/>
      <c r="PQB359" s="59"/>
      <c r="PQC359" s="59"/>
      <c r="PQD359" s="59"/>
      <c r="PQE359" s="59"/>
      <c r="PQF359" s="59"/>
      <c r="PQG359" s="59"/>
      <c r="PQH359" s="59"/>
      <c r="PQI359" s="59"/>
      <c r="PQJ359" s="59"/>
      <c r="PQK359" s="59"/>
      <c r="PQL359" s="59"/>
      <c r="PQM359" s="59"/>
      <c r="PQN359" s="59"/>
      <c r="PQO359" s="59"/>
      <c r="PQP359" s="59"/>
      <c r="PQQ359" s="59"/>
      <c r="PQR359" s="59"/>
      <c r="PQS359" s="59"/>
      <c r="PQT359" s="59"/>
      <c r="PQU359" s="59"/>
      <c r="PQV359" s="59"/>
      <c r="PQW359" s="59"/>
      <c r="PQX359" s="59"/>
      <c r="PQY359" s="59"/>
      <c r="PQZ359" s="59"/>
      <c r="PRA359" s="59"/>
      <c r="PRB359" s="59"/>
      <c r="PRC359" s="59"/>
      <c r="PRD359" s="59"/>
      <c r="PRE359" s="59"/>
      <c r="PRF359" s="59"/>
      <c r="PRG359" s="59"/>
      <c r="PRH359" s="59"/>
      <c r="PRI359" s="59"/>
      <c r="PRJ359" s="59"/>
      <c r="PRK359" s="59"/>
      <c r="PRL359" s="59"/>
      <c r="PRM359" s="59"/>
      <c r="PRN359" s="59"/>
      <c r="PRO359" s="59"/>
      <c r="PRP359" s="59"/>
      <c r="PRQ359" s="59"/>
      <c r="PRR359" s="59"/>
      <c r="PRS359" s="59"/>
      <c r="PRT359" s="59"/>
      <c r="PRU359" s="59"/>
      <c r="PRV359" s="59"/>
      <c r="PRW359" s="59"/>
      <c r="PRX359" s="59"/>
      <c r="PRY359" s="59"/>
      <c r="PRZ359" s="59"/>
      <c r="PSA359" s="59"/>
      <c r="PSB359" s="59"/>
      <c r="PSC359" s="59"/>
      <c r="PSD359" s="59"/>
      <c r="PSE359" s="59"/>
      <c r="PSF359" s="59"/>
      <c r="PSG359" s="59"/>
      <c r="PSH359" s="59"/>
      <c r="PSI359" s="59"/>
      <c r="PSJ359" s="59"/>
      <c r="PSK359" s="59"/>
      <c r="PSL359" s="59"/>
      <c r="PSM359" s="59"/>
      <c r="PSN359" s="59"/>
      <c r="PSO359" s="59"/>
      <c r="PSP359" s="59"/>
      <c r="PSQ359" s="59"/>
      <c r="PSR359" s="59"/>
      <c r="PSS359" s="59"/>
      <c r="PST359" s="59"/>
      <c r="PSU359" s="59"/>
      <c r="PSV359" s="59"/>
      <c r="PSW359" s="59"/>
      <c r="PSX359" s="59"/>
      <c r="PSY359" s="59"/>
      <c r="PSZ359" s="59"/>
      <c r="PTA359" s="59"/>
      <c r="PTB359" s="59"/>
      <c r="PTC359" s="59"/>
      <c r="PTD359" s="59"/>
      <c r="PTE359" s="59"/>
      <c r="PTF359" s="59"/>
      <c r="PTG359" s="59"/>
      <c r="PTH359" s="59"/>
      <c r="PTI359" s="59"/>
      <c r="PTJ359" s="59"/>
      <c r="PTK359" s="59"/>
      <c r="PTL359" s="59"/>
      <c r="PTM359" s="59"/>
      <c r="PTN359" s="59"/>
      <c r="PTO359" s="59"/>
      <c r="PTP359" s="59"/>
      <c r="PTQ359" s="59"/>
      <c r="PTR359" s="59"/>
      <c r="PTS359" s="59"/>
      <c r="PTT359" s="59"/>
      <c r="PTU359" s="59"/>
      <c r="PTV359" s="59"/>
      <c r="PTW359" s="59"/>
      <c r="PTX359" s="59"/>
      <c r="PTY359" s="59"/>
      <c r="PTZ359" s="59"/>
      <c r="PUA359" s="59"/>
      <c r="PUB359" s="59"/>
      <c r="PUC359" s="59"/>
      <c r="PUD359" s="59"/>
      <c r="PUE359" s="59"/>
      <c r="PUF359" s="59"/>
      <c r="PUG359" s="59"/>
      <c r="PUH359" s="59"/>
      <c r="PUI359" s="59"/>
      <c r="PUJ359" s="59"/>
      <c r="PUK359" s="59"/>
      <c r="PUL359" s="59"/>
      <c r="PUM359" s="59"/>
      <c r="PUN359" s="59"/>
      <c r="PUO359" s="59"/>
      <c r="PUP359" s="59"/>
      <c r="PUQ359" s="59"/>
      <c r="PUR359" s="59"/>
      <c r="PUS359" s="59"/>
      <c r="PUT359" s="59"/>
      <c r="PUU359" s="59"/>
      <c r="PUV359" s="59"/>
      <c r="PUW359" s="59"/>
      <c r="PUX359" s="59"/>
      <c r="PUY359" s="59"/>
      <c r="PUZ359" s="59"/>
      <c r="PVA359" s="59"/>
      <c r="PVB359" s="59"/>
      <c r="PVC359" s="59"/>
      <c r="PVD359" s="59"/>
      <c r="PVE359" s="59"/>
      <c r="PVF359" s="59"/>
      <c r="PVG359" s="59"/>
      <c r="PVH359" s="59"/>
      <c r="PVI359" s="59"/>
      <c r="PVJ359" s="59"/>
      <c r="PVK359" s="59"/>
      <c r="PVL359" s="59"/>
      <c r="PVM359" s="59"/>
      <c r="PVN359" s="59"/>
      <c r="PVO359" s="59"/>
      <c r="PVP359" s="59"/>
      <c r="PVQ359" s="59"/>
      <c r="PVR359" s="59"/>
      <c r="PVS359" s="59"/>
      <c r="PVT359" s="59"/>
      <c r="PVU359" s="59"/>
      <c r="PVV359" s="59"/>
      <c r="PVW359" s="59"/>
      <c r="PVX359" s="59"/>
      <c r="PVY359" s="59"/>
      <c r="PVZ359" s="59"/>
      <c r="PWA359" s="59"/>
      <c r="PWB359" s="59"/>
      <c r="PWC359" s="59"/>
      <c r="PWD359" s="59"/>
      <c r="PWE359" s="59"/>
      <c r="PWF359" s="59"/>
      <c r="PWG359" s="59"/>
      <c r="PWH359" s="59"/>
      <c r="PWI359" s="59"/>
      <c r="PWJ359" s="59"/>
      <c r="PWK359" s="59"/>
      <c r="PWL359" s="59"/>
      <c r="PWM359" s="59"/>
      <c r="PWN359" s="59"/>
      <c r="PWO359" s="59"/>
      <c r="PWP359" s="59"/>
      <c r="PWQ359" s="59"/>
      <c r="PWR359" s="59"/>
      <c r="PWS359" s="59"/>
      <c r="PWT359" s="59"/>
      <c r="PWU359" s="59"/>
      <c r="PWV359" s="59"/>
      <c r="PWW359" s="59"/>
      <c r="PWX359" s="59"/>
      <c r="PWY359" s="59"/>
      <c r="PWZ359" s="59"/>
      <c r="PXA359" s="59"/>
      <c r="PXB359" s="59"/>
      <c r="PXC359" s="59"/>
      <c r="PXD359" s="59"/>
      <c r="PXE359" s="59"/>
      <c r="PXF359" s="59"/>
      <c r="PXG359" s="59"/>
      <c r="PXH359" s="59"/>
      <c r="PXI359" s="59"/>
      <c r="PXJ359" s="59"/>
      <c r="PXK359" s="59"/>
      <c r="PXL359" s="59"/>
      <c r="PXM359" s="59"/>
      <c r="PXN359" s="59"/>
      <c r="PXO359" s="59"/>
      <c r="PXP359" s="59"/>
      <c r="PXQ359" s="59"/>
      <c r="PXR359" s="59"/>
      <c r="PXS359" s="59"/>
      <c r="PXT359" s="59"/>
      <c r="PXU359" s="59"/>
      <c r="PXV359" s="59"/>
      <c r="PXW359" s="59"/>
      <c r="PXX359" s="59"/>
      <c r="PXY359" s="59"/>
      <c r="PXZ359" s="59"/>
      <c r="PYA359" s="59"/>
      <c r="PYB359" s="59"/>
      <c r="PYC359" s="59"/>
      <c r="PYD359" s="59"/>
      <c r="PYE359" s="59"/>
      <c r="PYF359" s="59"/>
      <c r="PYG359" s="59"/>
      <c r="PYH359" s="59"/>
      <c r="PYI359" s="59"/>
      <c r="PYJ359" s="59"/>
      <c r="PYK359" s="59"/>
      <c r="PYL359" s="59"/>
      <c r="PYM359" s="59"/>
      <c r="PYN359" s="59"/>
      <c r="PYO359" s="59"/>
      <c r="PYP359" s="59"/>
      <c r="PYQ359" s="59"/>
      <c r="PYR359" s="59"/>
      <c r="PYS359" s="59"/>
      <c r="PYT359" s="59"/>
      <c r="PYU359" s="59"/>
      <c r="PYV359" s="59"/>
      <c r="PYW359" s="59"/>
      <c r="PYX359" s="59"/>
      <c r="PYY359" s="59"/>
      <c r="PYZ359" s="59"/>
      <c r="PZA359" s="59"/>
      <c r="PZB359" s="59"/>
      <c r="PZC359" s="59"/>
      <c r="PZD359" s="59"/>
      <c r="PZE359" s="59"/>
      <c r="PZF359" s="59"/>
      <c r="PZG359" s="59"/>
      <c r="PZH359" s="59"/>
      <c r="PZI359" s="59"/>
      <c r="PZJ359" s="59"/>
      <c r="PZK359" s="59"/>
      <c r="PZL359" s="59"/>
      <c r="PZM359" s="59"/>
      <c r="PZN359" s="59"/>
      <c r="PZO359" s="59"/>
      <c r="PZP359" s="59"/>
      <c r="PZQ359" s="59"/>
      <c r="PZR359" s="59"/>
      <c r="PZS359" s="59"/>
      <c r="PZT359" s="59"/>
      <c r="PZU359" s="59"/>
      <c r="PZV359" s="59"/>
      <c r="PZW359" s="59"/>
      <c r="PZX359" s="59"/>
      <c r="PZY359" s="59"/>
      <c r="PZZ359" s="59"/>
      <c r="QAA359" s="59"/>
      <c r="QAB359" s="59"/>
      <c r="QAC359" s="59"/>
      <c r="QAD359" s="59"/>
      <c r="QAE359" s="59"/>
      <c r="QAF359" s="59"/>
      <c r="QAG359" s="59"/>
      <c r="QAH359" s="59"/>
      <c r="QAI359" s="59"/>
      <c r="QAJ359" s="59"/>
      <c r="QAK359" s="59"/>
      <c r="QAL359" s="59"/>
      <c r="QAM359" s="59"/>
      <c r="QAN359" s="59"/>
      <c r="QAO359" s="59"/>
      <c r="QAP359" s="59"/>
      <c r="QAQ359" s="59"/>
      <c r="QAR359" s="59"/>
      <c r="QAS359" s="59"/>
      <c r="QAT359" s="59"/>
      <c r="QAU359" s="59"/>
      <c r="QAV359" s="59"/>
      <c r="QAW359" s="59"/>
      <c r="QAX359" s="59"/>
      <c r="QAY359" s="59"/>
      <c r="QAZ359" s="59"/>
      <c r="QBA359" s="59"/>
      <c r="QBB359" s="59"/>
      <c r="QBC359" s="59"/>
      <c r="QBD359" s="59"/>
      <c r="QBE359" s="59"/>
      <c r="QBF359" s="59"/>
      <c r="QBG359" s="59"/>
      <c r="QBH359" s="59"/>
      <c r="QBI359" s="59"/>
      <c r="QBJ359" s="59"/>
      <c r="QBK359" s="59"/>
      <c r="QBL359" s="59"/>
      <c r="QBM359" s="59"/>
      <c r="QBN359" s="59"/>
      <c r="QBO359" s="59"/>
      <c r="QBP359" s="59"/>
      <c r="QBQ359" s="59"/>
      <c r="QBR359" s="59"/>
      <c r="QBS359" s="59"/>
      <c r="QBT359" s="59"/>
      <c r="QBU359" s="59"/>
      <c r="QBV359" s="59"/>
      <c r="QBW359" s="59"/>
      <c r="QBX359" s="59"/>
      <c r="QBY359" s="59"/>
      <c r="QBZ359" s="59"/>
      <c r="QCA359" s="59"/>
      <c r="QCB359" s="59"/>
      <c r="QCC359" s="59"/>
      <c r="QCD359" s="59"/>
      <c r="QCE359" s="59"/>
      <c r="QCF359" s="59"/>
      <c r="QCG359" s="59"/>
      <c r="QCH359" s="59"/>
      <c r="QCI359" s="59"/>
      <c r="QCJ359" s="59"/>
      <c r="QCK359" s="59"/>
      <c r="QCL359" s="59"/>
      <c r="QCM359" s="59"/>
      <c r="QCN359" s="59"/>
      <c r="QCO359" s="59"/>
      <c r="QCP359" s="59"/>
      <c r="QCQ359" s="59"/>
      <c r="QCR359" s="59"/>
      <c r="QCS359" s="59"/>
      <c r="QCT359" s="59"/>
      <c r="QCU359" s="59"/>
      <c r="QCV359" s="59"/>
      <c r="QCW359" s="59"/>
      <c r="QCX359" s="59"/>
      <c r="QCY359" s="59"/>
      <c r="QCZ359" s="59"/>
      <c r="QDA359" s="59"/>
      <c r="QDB359" s="59"/>
      <c r="QDC359" s="59"/>
      <c r="QDD359" s="59"/>
      <c r="QDE359" s="59"/>
      <c r="QDF359" s="59"/>
      <c r="QDG359" s="59"/>
      <c r="QDH359" s="59"/>
      <c r="QDI359" s="59"/>
      <c r="QDJ359" s="59"/>
      <c r="QDK359" s="59"/>
      <c r="QDL359" s="59"/>
      <c r="QDM359" s="59"/>
      <c r="QDN359" s="59"/>
      <c r="QDO359" s="59"/>
      <c r="QDP359" s="59"/>
      <c r="QDQ359" s="59"/>
      <c r="QDR359" s="59"/>
      <c r="QDS359" s="59"/>
      <c r="QDT359" s="59"/>
      <c r="QDU359" s="59"/>
      <c r="QDV359" s="59"/>
      <c r="QDW359" s="59"/>
      <c r="QDX359" s="59"/>
      <c r="QDY359" s="59"/>
      <c r="QDZ359" s="59"/>
      <c r="QEA359" s="59"/>
      <c r="QEB359" s="59"/>
      <c r="QEC359" s="59"/>
      <c r="QED359" s="59"/>
      <c r="QEE359" s="59"/>
      <c r="QEF359" s="59"/>
      <c r="QEG359" s="59"/>
      <c r="QEH359" s="59"/>
      <c r="QEI359" s="59"/>
      <c r="QEJ359" s="59"/>
      <c r="QEK359" s="59"/>
      <c r="QEL359" s="59"/>
      <c r="QEM359" s="59"/>
      <c r="QEN359" s="59"/>
      <c r="QEO359" s="59"/>
      <c r="QEP359" s="59"/>
      <c r="QEQ359" s="59"/>
      <c r="QER359" s="59"/>
      <c r="QES359" s="59"/>
      <c r="QET359" s="59"/>
      <c r="QEU359" s="59"/>
      <c r="QEV359" s="59"/>
      <c r="QEW359" s="59"/>
      <c r="QEX359" s="59"/>
      <c r="QEY359" s="59"/>
      <c r="QEZ359" s="59"/>
      <c r="QFA359" s="59"/>
      <c r="QFB359" s="59"/>
      <c r="QFC359" s="59"/>
      <c r="QFD359" s="59"/>
      <c r="QFE359" s="59"/>
      <c r="QFF359" s="59"/>
      <c r="QFG359" s="59"/>
      <c r="QFH359" s="59"/>
      <c r="QFI359" s="59"/>
      <c r="QFJ359" s="59"/>
      <c r="QFK359" s="59"/>
      <c r="QFL359" s="59"/>
      <c r="QFM359" s="59"/>
      <c r="QFN359" s="59"/>
      <c r="QFO359" s="59"/>
      <c r="QFP359" s="59"/>
      <c r="QFQ359" s="59"/>
      <c r="QFR359" s="59"/>
      <c r="QFS359" s="59"/>
      <c r="QFT359" s="59"/>
      <c r="QFU359" s="59"/>
      <c r="QFV359" s="59"/>
      <c r="QFW359" s="59"/>
      <c r="QFX359" s="59"/>
      <c r="QFY359" s="59"/>
      <c r="QFZ359" s="59"/>
      <c r="QGA359" s="59"/>
      <c r="QGB359" s="59"/>
      <c r="QGC359" s="59"/>
      <c r="QGD359" s="59"/>
      <c r="QGE359" s="59"/>
      <c r="QGF359" s="59"/>
      <c r="QGG359" s="59"/>
      <c r="QGH359" s="59"/>
      <c r="QGI359" s="59"/>
      <c r="QGJ359" s="59"/>
      <c r="QGK359" s="59"/>
      <c r="QGL359" s="59"/>
      <c r="QGM359" s="59"/>
      <c r="QGN359" s="59"/>
      <c r="QGO359" s="59"/>
      <c r="QGP359" s="59"/>
      <c r="QGQ359" s="59"/>
      <c r="QGR359" s="59"/>
      <c r="QGS359" s="59"/>
      <c r="QGT359" s="59"/>
      <c r="QGU359" s="59"/>
      <c r="QGV359" s="59"/>
      <c r="QGW359" s="59"/>
      <c r="QGX359" s="59"/>
      <c r="QGY359" s="59"/>
      <c r="QGZ359" s="59"/>
      <c r="QHA359" s="59"/>
      <c r="QHB359" s="59"/>
      <c r="QHC359" s="59"/>
      <c r="QHD359" s="59"/>
      <c r="QHE359" s="59"/>
      <c r="QHF359" s="59"/>
      <c r="QHG359" s="59"/>
      <c r="QHH359" s="59"/>
      <c r="QHI359" s="59"/>
      <c r="QHJ359" s="59"/>
      <c r="QHK359" s="59"/>
      <c r="QHL359" s="59"/>
      <c r="QHM359" s="59"/>
      <c r="QHN359" s="59"/>
      <c r="QHO359" s="59"/>
      <c r="QHP359" s="59"/>
      <c r="QHQ359" s="59"/>
      <c r="QHR359" s="59"/>
      <c r="QHS359" s="59"/>
      <c r="QHT359" s="59"/>
      <c r="QHU359" s="59"/>
      <c r="QHV359" s="59"/>
      <c r="QHW359" s="59"/>
      <c r="QHX359" s="59"/>
      <c r="QHY359" s="59"/>
      <c r="QHZ359" s="59"/>
      <c r="QIA359" s="59"/>
      <c r="QIB359" s="59"/>
      <c r="QIC359" s="59"/>
      <c r="QID359" s="59"/>
      <c r="QIE359" s="59"/>
      <c r="QIF359" s="59"/>
      <c r="QIG359" s="59"/>
      <c r="QIH359" s="59"/>
      <c r="QII359" s="59"/>
      <c r="QIJ359" s="59"/>
      <c r="QIK359" s="59"/>
      <c r="QIL359" s="59"/>
      <c r="QIM359" s="59"/>
      <c r="QIN359" s="59"/>
      <c r="QIO359" s="59"/>
      <c r="QIP359" s="59"/>
      <c r="QIQ359" s="59"/>
      <c r="QIR359" s="59"/>
      <c r="QIS359" s="59"/>
      <c r="QIT359" s="59"/>
      <c r="QIU359" s="59"/>
      <c r="QIV359" s="59"/>
      <c r="QIW359" s="59"/>
      <c r="QIX359" s="59"/>
      <c r="QIY359" s="59"/>
      <c r="QIZ359" s="59"/>
      <c r="QJA359" s="59"/>
      <c r="QJB359" s="59"/>
      <c r="QJC359" s="59"/>
      <c r="QJD359" s="59"/>
      <c r="QJE359" s="59"/>
      <c r="QJF359" s="59"/>
      <c r="QJG359" s="59"/>
      <c r="QJH359" s="59"/>
      <c r="QJI359" s="59"/>
      <c r="QJJ359" s="59"/>
      <c r="QJK359" s="59"/>
      <c r="QJL359" s="59"/>
      <c r="QJM359" s="59"/>
      <c r="QJN359" s="59"/>
      <c r="QJO359" s="59"/>
      <c r="QJP359" s="59"/>
      <c r="QJQ359" s="59"/>
      <c r="QJR359" s="59"/>
      <c r="QJS359" s="59"/>
      <c r="QJT359" s="59"/>
      <c r="QJU359" s="59"/>
      <c r="QJV359" s="59"/>
      <c r="QJW359" s="59"/>
      <c r="QJX359" s="59"/>
      <c r="QJY359" s="59"/>
      <c r="QJZ359" s="59"/>
      <c r="QKA359" s="59"/>
      <c r="QKB359" s="59"/>
      <c r="QKC359" s="59"/>
      <c r="QKD359" s="59"/>
      <c r="QKE359" s="59"/>
      <c r="QKF359" s="59"/>
      <c r="QKG359" s="59"/>
      <c r="QKH359" s="59"/>
      <c r="QKI359" s="59"/>
      <c r="QKJ359" s="59"/>
      <c r="QKK359" s="59"/>
      <c r="QKL359" s="59"/>
      <c r="QKM359" s="59"/>
      <c r="QKN359" s="59"/>
      <c r="QKO359" s="59"/>
      <c r="QKP359" s="59"/>
      <c r="QKQ359" s="59"/>
      <c r="QKR359" s="59"/>
      <c r="QKS359" s="59"/>
      <c r="QKT359" s="59"/>
      <c r="QKU359" s="59"/>
      <c r="QKV359" s="59"/>
      <c r="QKW359" s="59"/>
      <c r="QKX359" s="59"/>
      <c r="QKY359" s="59"/>
      <c r="QKZ359" s="59"/>
      <c r="QLA359" s="59"/>
      <c r="QLB359" s="59"/>
      <c r="QLC359" s="59"/>
      <c r="QLD359" s="59"/>
      <c r="QLE359" s="59"/>
      <c r="QLF359" s="59"/>
      <c r="QLG359" s="59"/>
      <c r="QLH359" s="59"/>
      <c r="QLI359" s="59"/>
      <c r="QLJ359" s="59"/>
      <c r="QLK359" s="59"/>
      <c r="QLL359" s="59"/>
      <c r="QLM359" s="59"/>
      <c r="QLN359" s="59"/>
      <c r="QLO359" s="59"/>
      <c r="QLP359" s="59"/>
      <c r="QLQ359" s="59"/>
      <c r="QLR359" s="59"/>
      <c r="QLS359" s="59"/>
      <c r="QLT359" s="59"/>
      <c r="QLU359" s="59"/>
      <c r="QLV359" s="59"/>
      <c r="QLW359" s="59"/>
      <c r="QLX359" s="59"/>
      <c r="QLY359" s="59"/>
      <c r="QLZ359" s="59"/>
      <c r="QMA359" s="59"/>
      <c r="QMB359" s="59"/>
      <c r="QMC359" s="59"/>
      <c r="QMD359" s="59"/>
      <c r="QME359" s="59"/>
      <c r="QMF359" s="59"/>
      <c r="QMG359" s="59"/>
      <c r="QMH359" s="59"/>
      <c r="QMI359" s="59"/>
      <c r="QMJ359" s="59"/>
      <c r="QMK359" s="59"/>
      <c r="QML359" s="59"/>
      <c r="QMM359" s="59"/>
      <c r="QMN359" s="59"/>
      <c r="QMO359" s="59"/>
      <c r="QMP359" s="59"/>
      <c r="QMQ359" s="59"/>
      <c r="QMR359" s="59"/>
      <c r="QMS359" s="59"/>
      <c r="QMT359" s="59"/>
      <c r="QMU359" s="59"/>
      <c r="QMV359" s="59"/>
      <c r="QMW359" s="59"/>
      <c r="QMX359" s="59"/>
      <c r="QMY359" s="59"/>
      <c r="QMZ359" s="59"/>
      <c r="QNA359" s="59"/>
      <c r="QNB359" s="59"/>
      <c r="QNC359" s="59"/>
      <c r="QND359" s="59"/>
      <c r="QNE359" s="59"/>
      <c r="QNF359" s="59"/>
      <c r="QNG359" s="59"/>
      <c r="QNH359" s="59"/>
      <c r="QNI359" s="59"/>
      <c r="QNJ359" s="59"/>
      <c r="QNK359" s="59"/>
      <c r="QNL359" s="59"/>
      <c r="QNM359" s="59"/>
      <c r="QNN359" s="59"/>
      <c r="QNO359" s="59"/>
      <c r="QNP359" s="59"/>
      <c r="QNQ359" s="59"/>
      <c r="QNR359" s="59"/>
      <c r="QNS359" s="59"/>
      <c r="QNT359" s="59"/>
      <c r="QNU359" s="59"/>
      <c r="QNV359" s="59"/>
      <c r="QNW359" s="59"/>
      <c r="QNX359" s="59"/>
      <c r="QNY359" s="59"/>
      <c r="QNZ359" s="59"/>
      <c r="QOA359" s="59"/>
      <c r="QOB359" s="59"/>
      <c r="QOC359" s="59"/>
      <c r="QOD359" s="59"/>
      <c r="QOE359" s="59"/>
      <c r="QOF359" s="59"/>
      <c r="QOG359" s="59"/>
      <c r="QOH359" s="59"/>
      <c r="QOI359" s="59"/>
      <c r="QOJ359" s="59"/>
      <c r="QOK359" s="59"/>
      <c r="QOL359" s="59"/>
      <c r="QOM359" s="59"/>
      <c r="QON359" s="59"/>
      <c r="QOO359" s="59"/>
      <c r="QOP359" s="59"/>
      <c r="QOQ359" s="59"/>
      <c r="QOR359" s="59"/>
      <c r="QOS359" s="59"/>
      <c r="QOT359" s="59"/>
      <c r="QOU359" s="59"/>
      <c r="QOV359" s="59"/>
      <c r="QOW359" s="59"/>
      <c r="QOX359" s="59"/>
      <c r="QOY359" s="59"/>
      <c r="QOZ359" s="59"/>
      <c r="QPA359" s="59"/>
      <c r="QPB359" s="59"/>
      <c r="QPC359" s="59"/>
      <c r="QPD359" s="59"/>
      <c r="QPE359" s="59"/>
      <c r="QPF359" s="59"/>
      <c r="QPG359" s="59"/>
      <c r="QPH359" s="59"/>
      <c r="QPI359" s="59"/>
      <c r="QPJ359" s="59"/>
      <c r="QPK359" s="59"/>
      <c r="QPL359" s="59"/>
      <c r="QPM359" s="59"/>
      <c r="QPN359" s="59"/>
      <c r="QPO359" s="59"/>
      <c r="QPP359" s="59"/>
      <c r="QPQ359" s="59"/>
      <c r="QPR359" s="59"/>
      <c r="QPS359" s="59"/>
      <c r="QPT359" s="59"/>
      <c r="QPU359" s="59"/>
      <c r="QPV359" s="59"/>
      <c r="QPW359" s="59"/>
      <c r="QPX359" s="59"/>
      <c r="QPY359" s="59"/>
      <c r="QPZ359" s="59"/>
      <c r="QQA359" s="59"/>
      <c r="QQB359" s="59"/>
      <c r="QQC359" s="59"/>
      <c r="QQD359" s="59"/>
      <c r="QQE359" s="59"/>
      <c r="QQF359" s="59"/>
      <c r="QQG359" s="59"/>
      <c r="QQH359" s="59"/>
      <c r="QQI359" s="59"/>
      <c r="QQJ359" s="59"/>
      <c r="QQK359" s="59"/>
      <c r="QQL359" s="59"/>
      <c r="QQM359" s="59"/>
      <c r="QQN359" s="59"/>
      <c r="QQO359" s="59"/>
      <c r="QQP359" s="59"/>
      <c r="QQQ359" s="59"/>
      <c r="QQR359" s="59"/>
      <c r="QQS359" s="59"/>
      <c r="QQT359" s="59"/>
      <c r="QQU359" s="59"/>
      <c r="QQV359" s="59"/>
      <c r="QQW359" s="59"/>
      <c r="QQX359" s="59"/>
      <c r="QQY359" s="59"/>
      <c r="QQZ359" s="59"/>
      <c r="QRA359" s="59"/>
      <c r="QRB359" s="59"/>
      <c r="QRC359" s="59"/>
      <c r="QRD359" s="59"/>
      <c r="QRE359" s="59"/>
      <c r="QRF359" s="59"/>
      <c r="QRG359" s="59"/>
      <c r="QRH359" s="59"/>
      <c r="QRI359" s="59"/>
      <c r="QRJ359" s="59"/>
      <c r="QRK359" s="59"/>
      <c r="QRL359" s="59"/>
      <c r="QRM359" s="59"/>
      <c r="QRN359" s="59"/>
      <c r="QRO359" s="59"/>
      <c r="QRP359" s="59"/>
      <c r="QRQ359" s="59"/>
      <c r="QRR359" s="59"/>
      <c r="QRS359" s="59"/>
      <c r="QRT359" s="59"/>
      <c r="QRU359" s="59"/>
      <c r="QRV359" s="59"/>
      <c r="QRW359" s="59"/>
      <c r="QRX359" s="59"/>
      <c r="QRY359" s="59"/>
      <c r="QRZ359" s="59"/>
      <c r="QSA359" s="59"/>
      <c r="QSB359" s="59"/>
      <c r="QSC359" s="59"/>
      <c r="QSD359" s="59"/>
      <c r="QSE359" s="59"/>
      <c r="QSF359" s="59"/>
      <c r="QSG359" s="59"/>
      <c r="QSH359" s="59"/>
      <c r="QSI359" s="59"/>
      <c r="QSJ359" s="59"/>
      <c r="QSK359" s="59"/>
      <c r="QSL359" s="59"/>
      <c r="QSM359" s="59"/>
      <c r="QSN359" s="59"/>
      <c r="QSO359" s="59"/>
      <c r="QSP359" s="59"/>
      <c r="QSQ359" s="59"/>
      <c r="QSR359" s="59"/>
      <c r="QSS359" s="59"/>
      <c r="QST359" s="59"/>
      <c r="QSU359" s="59"/>
      <c r="QSV359" s="59"/>
      <c r="QSW359" s="59"/>
      <c r="QSX359" s="59"/>
      <c r="QSY359" s="59"/>
      <c r="QSZ359" s="59"/>
      <c r="QTA359" s="59"/>
      <c r="QTB359" s="59"/>
      <c r="QTC359" s="59"/>
      <c r="QTD359" s="59"/>
      <c r="QTE359" s="59"/>
      <c r="QTF359" s="59"/>
      <c r="QTG359" s="59"/>
      <c r="QTH359" s="59"/>
      <c r="QTI359" s="59"/>
      <c r="QTJ359" s="59"/>
      <c r="QTK359" s="59"/>
      <c r="QTL359" s="59"/>
      <c r="QTM359" s="59"/>
      <c r="QTN359" s="59"/>
      <c r="QTO359" s="59"/>
      <c r="QTP359" s="59"/>
      <c r="QTQ359" s="59"/>
      <c r="QTR359" s="59"/>
      <c r="QTS359" s="59"/>
      <c r="QTT359" s="59"/>
      <c r="QTU359" s="59"/>
      <c r="QTV359" s="59"/>
      <c r="QTW359" s="59"/>
      <c r="QTX359" s="59"/>
      <c r="QTY359" s="59"/>
      <c r="QTZ359" s="59"/>
      <c r="QUA359" s="59"/>
      <c r="QUB359" s="59"/>
      <c r="QUC359" s="59"/>
      <c r="QUD359" s="59"/>
      <c r="QUE359" s="59"/>
      <c r="QUF359" s="59"/>
      <c r="QUG359" s="59"/>
      <c r="QUH359" s="59"/>
      <c r="QUI359" s="59"/>
      <c r="QUJ359" s="59"/>
      <c r="QUK359" s="59"/>
      <c r="QUL359" s="59"/>
      <c r="QUM359" s="59"/>
      <c r="QUN359" s="59"/>
      <c r="QUO359" s="59"/>
      <c r="QUP359" s="59"/>
      <c r="QUQ359" s="59"/>
      <c r="QUR359" s="59"/>
      <c r="QUS359" s="59"/>
      <c r="QUT359" s="59"/>
      <c r="QUU359" s="59"/>
      <c r="QUV359" s="59"/>
      <c r="QUW359" s="59"/>
      <c r="QUX359" s="59"/>
      <c r="QUY359" s="59"/>
      <c r="QUZ359" s="59"/>
      <c r="QVA359" s="59"/>
      <c r="QVB359" s="59"/>
      <c r="QVC359" s="59"/>
      <c r="QVD359" s="59"/>
      <c r="QVE359" s="59"/>
      <c r="QVF359" s="59"/>
      <c r="QVG359" s="59"/>
      <c r="QVH359" s="59"/>
      <c r="QVI359" s="59"/>
      <c r="QVJ359" s="59"/>
      <c r="QVK359" s="59"/>
      <c r="QVL359" s="59"/>
      <c r="QVM359" s="59"/>
      <c r="QVN359" s="59"/>
      <c r="QVO359" s="59"/>
      <c r="QVP359" s="59"/>
      <c r="QVQ359" s="59"/>
      <c r="QVR359" s="59"/>
      <c r="QVS359" s="59"/>
      <c r="QVT359" s="59"/>
      <c r="QVU359" s="59"/>
      <c r="QVV359" s="59"/>
      <c r="QVW359" s="59"/>
      <c r="QVX359" s="59"/>
      <c r="QVY359" s="59"/>
      <c r="QVZ359" s="59"/>
      <c r="QWA359" s="59"/>
      <c r="QWB359" s="59"/>
      <c r="QWC359" s="59"/>
      <c r="QWD359" s="59"/>
      <c r="QWE359" s="59"/>
      <c r="QWF359" s="59"/>
      <c r="QWG359" s="59"/>
      <c r="QWH359" s="59"/>
      <c r="QWI359" s="59"/>
      <c r="QWJ359" s="59"/>
      <c r="QWK359" s="59"/>
      <c r="QWL359" s="59"/>
      <c r="QWM359" s="59"/>
      <c r="QWN359" s="59"/>
      <c r="QWO359" s="59"/>
      <c r="QWP359" s="59"/>
      <c r="QWQ359" s="59"/>
      <c r="QWR359" s="59"/>
      <c r="QWS359" s="59"/>
      <c r="QWT359" s="59"/>
      <c r="QWU359" s="59"/>
      <c r="QWV359" s="59"/>
      <c r="QWW359" s="59"/>
      <c r="QWX359" s="59"/>
      <c r="QWY359" s="59"/>
      <c r="QWZ359" s="59"/>
      <c r="QXA359" s="59"/>
      <c r="QXB359" s="59"/>
      <c r="QXC359" s="59"/>
      <c r="QXD359" s="59"/>
      <c r="QXE359" s="59"/>
      <c r="QXF359" s="59"/>
      <c r="QXG359" s="59"/>
      <c r="QXH359" s="59"/>
      <c r="QXI359" s="59"/>
      <c r="QXJ359" s="59"/>
      <c r="QXK359" s="59"/>
      <c r="QXL359" s="59"/>
      <c r="QXM359" s="59"/>
      <c r="QXN359" s="59"/>
      <c r="QXO359" s="59"/>
      <c r="QXP359" s="59"/>
      <c r="QXQ359" s="59"/>
      <c r="QXR359" s="59"/>
      <c r="QXS359" s="59"/>
      <c r="QXT359" s="59"/>
      <c r="QXU359" s="59"/>
      <c r="QXV359" s="59"/>
      <c r="QXW359" s="59"/>
      <c r="QXX359" s="59"/>
      <c r="QXY359" s="59"/>
      <c r="QXZ359" s="59"/>
      <c r="QYA359" s="59"/>
      <c r="QYB359" s="59"/>
      <c r="QYC359" s="59"/>
      <c r="QYD359" s="59"/>
      <c r="QYE359" s="59"/>
      <c r="QYF359" s="59"/>
      <c r="QYG359" s="59"/>
      <c r="QYH359" s="59"/>
      <c r="QYI359" s="59"/>
      <c r="QYJ359" s="59"/>
      <c r="QYK359" s="59"/>
      <c r="QYL359" s="59"/>
      <c r="QYM359" s="59"/>
      <c r="QYN359" s="59"/>
      <c r="QYO359" s="59"/>
      <c r="QYP359" s="59"/>
      <c r="QYQ359" s="59"/>
      <c r="QYR359" s="59"/>
      <c r="QYS359" s="59"/>
      <c r="QYT359" s="59"/>
      <c r="QYU359" s="59"/>
      <c r="QYV359" s="59"/>
      <c r="QYW359" s="59"/>
      <c r="QYX359" s="59"/>
      <c r="QYY359" s="59"/>
      <c r="QYZ359" s="59"/>
      <c r="QZA359" s="59"/>
      <c r="QZB359" s="59"/>
      <c r="QZC359" s="59"/>
      <c r="QZD359" s="59"/>
      <c r="QZE359" s="59"/>
      <c r="QZF359" s="59"/>
      <c r="QZG359" s="59"/>
      <c r="QZH359" s="59"/>
      <c r="QZI359" s="59"/>
      <c r="QZJ359" s="59"/>
      <c r="QZK359" s="59"/>
      <c r="QZL359" s="59"/>
      <c r="QZM359" s="59"/>
      <c r="QZN359" s="59"/>
      <c r="QZO359" s="59"/>
      <c r="QZP359" s="59"/>
      <c r="QZQ359" s="59"/>
      <c r="QZR359" s="59"/>
      <c r="QZS359" s="59"/>
      <c r="QZT359" s="59"/>
      <c r="QZU359" s="59"/>
      <c r="QZV359" s="59"/>
      <c r="QZW359" s="59"/>
      <c r="QZX359" s="59"/>
      <c r="QZY359" s="59"/>
      <c r="QZZ359" s="59"/>
      <c r="RAA359" s="59"/>
      <c r="RAB359" s="59"/>
      <c r="RAC359" s="59"/>
      <c r="RAD359" s="59"/>
      <c r="RAE359" s="59"/>
      <c r="RAF359" s="59"/>
      <c r="RAG359" s="59"/>
      <c r="RAH359" s="59"/>
      <c r="RAI359" s="59"/>
      <c r="RAJ359" s="59"/>
      <c r="RAK359" s="59"/>
      <c r="RAL359" s="59"/>
      <c r="RAM359" s="59"/>
      <c r="RAN359" s="59"/>
      <c r="RAO359" s="59"/>
      <c r="RAP359" s="59"/>
      <c r="RAQ359" s="59"/>
      <c r="RAR359" s="59"/>
      <c r="RAS359" s="59"/>
      <c r="RAT359" s="59"/>
      <c r="RAU359" s="59"/>
      <c r="RAV359" s="59"/>
      <c r="RAW359" s="59"/>
      <c r="RAX359" s="59"/>
      <c r="RAY359" s="59"/>
      <c r="RAZ359" s="59"/>
      <c r="RBA359" s="59"/>
      <c r="RBB359" s="59"/>
      <c r="RBC359" s="59"/>
      <c r="RBD359" s="59"/>
      <c r="RBE359" s="59"/>
      <c r="RBF359" s="59"/>
      <c r="RBG359" s="59"/>
      <c r="RBH359" s="59"/>
      <c r="RBI359" s="59"/>
      <c r="RBJ359" s="59"/>
      <c r="RBK359" s="59"/>
      <c r="RBL359" s="59"/>
      <c r="RBM359" s="59"/>
      <c r="RBN359" s="59"/>
      <c r="RBO359" s="59"/>
      <c r="RBP359" s="59"/>
      <c r="RBQ359" s="59"/>
      <c r="RBR359" s="59"/>
      <c r="RBS359" s="59"/>
      <c r="RBT359" s="59"/>
      <c r="RBU359" s="59"/>
      <c r="RBV359" s="59"/>
      <c r="RBW359" s="59"/>
      <c r="RBX359" s="59"/>
      <c r="RBY359" s="59"/>
      <c r="RBZ359" s="59"/>
      <c r="RCA359" s="59"/>
      <c r="RCB359" s="59"/>
      <c r="RCC359" s="59"/>
      <c r="RCD359" s="59"/>
      <c r="RCE359" s="59"/>
      <c r="RCF359" s="59"/>
      <c r="RCG359" s="59"/>
      <c r="RCH359" s="59"/>
      <c r="RCI359" s="59"/>
      <c r="RCJ359" s="59"/>
      <c r="RCK359" s="59"/>
      <c r="RCL359" s="59"/>
      <c r="RCM359" s="59"/>
      <c r="RCN359" s="59"/>
      <c r="RCO359" s="59"/>
      <c r="RCP359" s="59"/>
      <c r="RCQ359" s="59"/>
      <c r="RCR359" s="59"/>
      <c r="RCS359" s="59"/>
      <c r="RCT359" s="59"/>
      <c r="RCU359" s="59"/>
      <c r="RCV359" s="59"/>
      <c r="RCW359" s="59"/>
      <c r="RCX359" s="59"/>
      <c r="RCY359" s="59"/>
      <c r="RCZ359" s="59"/>
      <c r="RDA359" s="59"/>
      <c r="RDB359" s="59"/>
      <c r="RDC359" s="59"/>
      <c r="RDD359" s="59"/>
      <c r="RDE359" s="59"/>
      <c r="RDF359" s="59"/>
      <c r="RDG359" s="59"/>
      <c r="RDH359" s="59"/>
      <c r="RDI359" s="59"/>
      <c r="RDJ359" s="59"/>
      <c r="RDK359" s="59"/>
      <c r="RDL359" s="59"/>
      <c r="RDM359" s="59"/>
      <c r="RDN359" s="59"/>
      <c r="RDO359" s="59"/>
      <c r="RDP359" s="59"/>
      <c r="RDQ359" s="59"/>
      <c r="RDR359" s="59"/>
      <c r="RDS359" s="59"/>
      <c r="RDT359" s="59"/>
      <c r="RDU359" s="59"/>
      <c r="RDV359" s="59"/>
      <c r="RDW359" s="59"/>
      <c r="RDX359" s="59"/>
      <c r="RDY359" s="59"/>
      <c r="RDZ359" s="59"/>
      <c r="REA359" s="59"/>
      <c r="REB359" s="59"/>
      <c r="REC359" s="59"/>
      <c r="RED359" s="59"/>
      <c r="REE359" s="59"/>
      <c r="REF359" s="59"/>
      <c r="REG359" s="59"/>
      <c r="REH359" s="59"/>
      <c r="REI359" s="59"/>
      <c r="REJ359" s="59"/>
      <c r="REK359" s="59"/>
      <c r="REL359" s="59"/>
      <c r="REM359" s="59"/>
      <c r="REN359" s="59"/>
      <c r="REO359" s="59"/>
      <c r="REP359" s="59"/>
      <c r="REQ359" s="59"/>
      <c r="RER359" s="59"/>
      <c r="RES359" s="59"/>
      <c r="RET359" s="59"/>
      <c r="REU359" s="59"/>
      <c r="REV359" s="59"/>
      <c r="REW359" s="59"/>
      <c r="REX359" s="59"/>
      <c r="REY359" s="59"/>
      <c r="REZ359" s="59"/>
      <c r="RFA359" s="59"/>
      <c r="RFB359" s="59"/>
      <c r="RFC359" s="59"/>
      <c r="RFD359" s="59"/>
      <c r="RFE359" s="59"/>
      <c r="RFF359" s="59"/>
      <c r="RFG359" s="59"/>
      <c r="RFH359" s="59"/>
      <c r="RFI359" s="59"/>
      <c r="RFJ359" s="59"/>
      <c r="RFK359" s="59"/>
      <c r="RFL359" s="59"/>
      <c r="RFM359" s="59"/>
      <c r="RFN359" s="59"/>
      <c r="RFO359" s="59"/>
      <c r="RFP359" s="59"/>
      <c r="RFQ359" s="59"/>
      <c r="RFR359" s="59"/>
      <c r="RFS359" s="59"/>
      <c r="RFT359" s="59"/>
      <c r="RFU359" s="59"/>
      <c r="RFV359" s="59"/>
      <c r="RFW359" s="59"/>
      <c r="RFX359" s="59"/>
      <c r="RFY359" s="59"/>
      <c r="RFZ359" s="59"/>
      <c r="RGA359" s="59"/>
      <c r="RGB359" s="59"/>
      <c r="RGC359" s="59"/>
      <c r="RGD359" s="59"/>
      <c r="RGE359" s="59"/>
      <c r="RGF359" s="59"/>
      <c r="RGG359" s="59"/>
      <c r="RGH359" s="59"/>
      <c r="RGI359" s="59"/>
      <c r="RGJ359" s="59"/>
      <c r="RGK359" s="59"/>
      <c r="RGL359" s="59"/>
      <c r="RGM359" s="59"/>
      <c r="RGN359" s="59"/>
      <c r="RGO359" s="59"/>
      <c r="RGP359" s="59"/>
      <c r="RGQ359" s="59"/>
      <c r="RGR359" s="59"/>
      <c r="RGS359" s="59"/>
      <c r="RGT359" s="59"/>
      <c r="RGU359" s="59"/>
      <c r="RGV359" s="59"/>
      <c r="RGW359" s="59"/>
      <c r="RGX359" s="59"/>
      <c r="RGY359" s="59"/>
      <c r="RGZ359" s="59"/>
      <c r="RHA359" s="59"/>
      <c r="RHB359" s="59"/>
      <c r="RHC359" s="59"/>
      <c r="RHD359" s="59"/>
      <c r="RHE359" s="59"/>
      <c r="RHF359" s="59"/>
      <c r="RHG359" s="59"/>
      <c r="RHH359" s="59"/>
      <c r="RHI359" s="59"/>
      <c r="RHJ359" s="59"/>
      <c r="RHK359" s="59"/>
      <c r="RHL359" s="59"/>
      <c r="RHM359" s="59"/>
      <c r="RHN359" s="59"/>
      <c r="RHO359" s="59"/>
      <c r="RHP359" s="59"/>
      <c r="RHQ359" s="59"/>
      <c r="RHR359" s="59"/>
      <c r="RHS359" s="59"/>
      <c r="RHT359" s="59"/>
      <c r="RHU359" s="59"/>
      <c r="RHV359" s="59"/>
      <c r="RHW359" s="59"/>
      <c r="RHX359" s="59"/>
      <c r="RHY359" s="59"/>
      <c r="RHZ359" s="59"/>
      <c r="RIA359" s="59"/>
      <c r="RIB359" s="59"/>
      <c r="RIC359" s="59"/>
      <c r="RID359" s="59"/>
      <c r="RIE359" s="59"/>
      <c r="RIF359" s="59"/>
      <c r="RIG359" s="59"/>
      <c r="RIH359" s="59"/>
      <c r="RII359" s="59"/>
      <c r="RIJ359" s="59"/>
      <c r="RIK359" s="59"/>
      <c r="RIL359" s="59"/>
      <c r="RIM359" s="59"/>
      <c r="RIN359" s="59"/>
      <c r="RIO359" s="59"/>
      <c r="RIP359" s="59"/>
      <c r="RIQ359" s="59"/>
      <c r="RIR359" s="59"/>
      <c r="RIS359" s="59"/>
      <c r="RIT359" s="59"/>
      <c r="RIU359" s="59"/>
      <c r="RIV359" s="59"/>
      <c r="RIW359" s="59"/>
      <c r="RIX359" s="59"/>
      <c r="RIY359" s="59"/>
      <c r="RIZ359" s="59"/>
      <c r="RJA359" s="59"/>
      <c r="RJB359" s="59"/>
      <c r="RJC359" s="59"/>
      <c r="RJD359" s="59"/>
      <c r="RJE359" s="59"/>
      <c r="RJF359" s="59"/>
      <c r="RJG359" s="59"/>
      <c r="RJH359" s="59"/>
      <c r="RJI359" s="59"/>
      <c r="RJJ359" s="59"/>
      <c r="RJK359" s="59"/>
      <c r="RJL359" s="59"/>
      <c r="RJM359" s="59"/>
      <c r="RJN359" s="59"/>
      <c r="RJO359" s="59"/>
      <c r="RJP359" s="59"/>
      <c r="RJQ359" s="59"/>
      <c r="RJR359" s="59"/>
      <c r="RJS359" s="59"/>
      <c r="RJT359" s="59"/>
      <c r="RJU359" s="59"/>
      <c r="RJV359" s="59"/>
      <c r="RJW359" s="59"/>
      <c r="RJX359" s="59"/>
      <c r="RJY359" s="59"/>
      <c r="RJZ359" s="59"/>
      <c r="RKA359" s="59"/>
      <c r="RKB359" s="59"/>
      <c r="RKC359" s="59"/>
      <c r="RKD359" s="59"/>
      <c r="RKE359" s="59"/>
      <c r="RKF359" s="59"/>
      <c r="RKG359" s="59"/>
      <c r="RKH359" s="59"/>
      <c r="RKI359" s="59"/>
      <c r="RKJ359" s="59"/>
      <c r="RKK359" s="59"/>
      <c r="RKL359" s="59"/>
      <c r="RKM359" s="59"/>
      <c r="RKN359" s="59"/>
      <c r="RKO359" s="59"/>
      <c r="RKP359" s="59"/>
      <c r="RKQ359" s="59"/>
      <c r="RKR359" s="59"/>
      <c r="RKS359" s="59"/>
      <c r="RKT359" s="59"/>
      <c r="RKU359" s="59"/>
      <c r="RKV359" s="59"/>
      <c r="RKW359" s="59"/>
      <c r="RKX359" s="59"/>
      <c r="RKY359" s="59"/>
      <c r="RKZ359" s="59"/>
      <c r="RLA359" s="59"/>
      <c r="RLB359" s="59"/>
      <c r="RLC359" s="59"/>
      <c r="RLD359" s="59"/>
      <c r="RLE359" s="59"/>
      <c r="RLF359" s="59"/>
      <c r="RLG359" s="59"/>
      <c r="RLH359" s="59"/>
      <c r="RLI359" s="59"/>
      <c r="RLJ359" s="59"/>
      <c r="RLK359" s="59"/>
      <c r="RLL359" s="59"/>
      <c r="RLM359" s="59"/>
      <c r="RLN359" s="59"/>
      <c r="RLO359" s="59"/>
      <c r="RLP359" s="59"/>
      <c r="RLQ359" s="59"/>
      <c r="RLR359" s="59"/>
      <c r="RLS359" s="59"/>
      <c r="RLT359" s="59"/>
      <c r="RLU359" s="59"/>
      <c r="RLV359" s="59"/>
      <c r="RLW359" s="59"/>
      <c r="RLX359" s="59"/>
      <c r="RLY359" s="59"/>
      <c r="RLZ359" s="59"/>
      <c r="RMA359" s="59"/>
      <c r="RMB359" s="59"/>
      <c r="RMC359" s="59"/>
      <c r="RMD359" s="59"/>
      <c r="RME359" s="59"/>
      <c r="RMF359" s="59"/>
      <c r="RMG359" s="59"/>
      <c r="RMH359" s="59"/>
      <c r="RMI359" s="59"/>
      <c r="RMJ359" s="59"/>
      <c r="RMK359" s="59"/>
      <c r="RML359" s="59"/>
      <c r="RMM359" s="59"/>
      <c r="RMN359" s="59"/>
      <c r="RMO359" s="59"/>
      <c r="RMP359" s="59"/>
      <c r="RMQ359" s="59"/>
      <c r="RMR359" s="59"/>
      <c r="RMS359" s="59"/>
      <c r="RMT359" s="59"/>
      <c r="RMU359" s="59"/>
      <c r="RMV359" s="59"/>
      <c r="RMW359" s="59"/>
      <c r="RMX359" s="59"/>
      <c r="RMY359" s="59"/>
      <c r="RMZ359" s="59"/>
      <c r="RNA359" s="59"/>
      <c r="RNB359" s="59"/>
      <c r="RNC359" s="59"/>
      <c r="RND359" s="59"/>
      <c r="RNE359" s="59"/>
      <c r="RNF359" s="59"/>
      <c r="RNG359" s="59"/>
      <c r="RNH359" s="59"/>
      <c r="RNI359" s="59"/>
      <c r="RNJ359" s="59"/>
      <c r="RNK359" s="59"/>
      <c r="RNL359" s="59"/>
      <c r="RNM359" s="59"/>
      <c r="RNN359" s="59"/>
      <c r="RNO359" s="59"/>
      <c r="RNP359" s="59"/>
      <c r="RNQ359" s="59"/>
      <c r="RNR359" s="59"/>
      <c r="RNS359" s="59"/>
      <c r="RNT359" s="59"/>
      <c r="RNU359" s="59"/>
      <c r="RNV359" s="59"/>
      <c r="RNW359" s="59"/>
      <c r="RNX359" s="59"/>
      <c r="RNY359" s="59"/>
      <c r="RNZ359" s="59"/>
      <c r="ROA359" s="59"/>
      <c r="ROB359" s="59"/>
      <c r="ROC359" s="59"/>
      <c r="ROD359" s="59"/>
      <c r="ROE359" s="59"/>
      <c r="ROF359" s="59"/>
      <c r="ROG359" s="59"/>
      <c r="ROH359" s="59"/>
      <c r="ROI359" s="59"/>
      <c r="ROJ359" s="59"/>
      <c r="ROK359" s="59"/>
      <c r="ROL359" s="59"/>
      <c r="ROM359" s="59"/>
      <c r="RON359" s="59"/>
      <c r="ROO359" s="59"/>
      <c r="ROP359" s="59"/>
      <c r="ROQ359" s="59"/>
      <c r="ROR359" s="59"/>
      <c r="ROS359" s="59"/>
      <c r="ROT359" s="59"/>
      <c r="ROU359" s="59"/>
      <c r="ROV359" s="59"/>
      <c r="ROW359" s="59"/>
      <c r="ROX359" s="59"/>
      <c r="ROY359" s="59"/>
      <c r="ROZ359" s="59"/>
      <c r="RPA359" s="59"/>
      <c r="RPB359" s="59"/>
      <c r="RPC359" s="59"/>
      <c r="RPD359" s="59"/>
      <c r="RPE359" s="59"/>
      <c r="RPF359" s="59"/>
      <c r="RPG359" s="59"/>
      <c r="RPH359" s="59"/>
      <c r="RPI359" s="59"/>
      <c r="RPJ359" s="59"/>
      <c r="RPK359" s="59"/>
      <c r="RPL359" s="59"/>
      <c r="RPM359" s="59"/>
      <c r="RPN359" s="59"/>
      <c r="RPO359" s="59"/>
      <c r="RPP359" s="59"/>
      <c r="RPQ359" s="59"/>
      <c r="RPR359" s="59"/>
      <c r="RPS359" s="59"/>
      <c r="RPT359" s="59"/>
      <c r="RPU359" s="59"/>
      <c r="RPV359" s="59"/>
      <c r="RPW359" s="59"/>
      <c r="RPX359" s="59"/>
      <c r="RPY359" s="59"/>
      <c r="RPZ359" s="59"/>
      <c r="RQA359" s="59"/>
      <c r="RQB359" s="59"/>
      <c r="RQC359" s="59"/>
      <c r="RQD359" s="59"/>
      <c r="RQE359" s="59"/>
      <c r="RQF359" s="59"/>
      <c r="RQG359" s="59"/>
      <c r="RQH359" s="59"/>
      <c r="RQI359" s="59"/>
      <c r="RQJ359" s="59"/>
      <c r="RQK359" s="59"/>
      <c r="RQL359" s="59"/>
      <c r="RQM359" s="59"/>
      <c r="RQN359" s="59"/>
      <c r="RQO359" s="59"/>
      <c r="RQP359" s="59"/>
      <c r="RQQ359" s="59"/>
      <c r="RQR359" s="59"/>
      <c r="RQS359" s="59"/>
      <c r="RQT359" s="59"/>
      <c r="RQU359" s="59"/>
      <c r="RQV359" s="59"/>
      <c r="RQW359" s="59"/>
      <c r="RQX359" s="59"/>
      <c r="RQY359" s="59"/>
      <c r="RQZ359" s="59"/>
      <c r="RRA359" s="59"/>
      <c r="RRB359" s="59"/>
      <c r="RRC359" s="59"/>
      <c r="RRD359" s="59"/>
      <c r="RRE359" s="59"/>
      <c r="RRF359" s="59"/>
      <c r="RRG359" s="59"/>
      <c r="RRH359" s="59"/>
      <c r="RRI359" s="59"/>
      <c r="RRJ359" s="59"/>
      <c r="RRK359" s="59"/>
      <c r="RRL359" s="59"/>
      <c r="RRM359" s="59"/>
      <c r="RRN359" s="59"/>
      <c r="RRO359" s="59"/>
      <c r="RRP359" s="59"/>
      <c r="RRQ359" s="59"/>
      <c r="RRR359" s="59"/>
      <c r="RRS359" s="59"/>
      <c r="RRT359" s="59"/>
      <c r="RRU359" s="59"/>
      <c r="RRV359" s="59"/>
      <c r="RRW359" s="59"/>
      <c r="RRX359" s="59"/>
      <c r="RRY359" s="59"/>
      <c r="RRZ359" s="59"/>
      <c r="RSA359" s="59"/>
      <c r="RSB359" s="59"/>
      <c r="RSC359" s="59"/>
      <c r="RSD359" s="59"/>
      <c r="RSE359" s="59"/>
      <c r="RSF359" s="59"/>
      <c r="RSG359" s="59"/>
      <c r="RSH359" s="59"/>
      <c r="RSI359" s="59"/>
      <c r="RSJ359" s="59"/>
      <c r="RSK359" s="59"/>
      <c r="RSL359" s="59"/>
      <c r="RSM359" s="59"/>
      <c r="RSN359" s="59"/>
      <c r="RSO359" s="59"/>
      <c r="RSP359" s="59"/>
      <c r="RSQ359" s="59"/>
      <c r="RSR359" s="59"/>
      <c r="RSS359" s="59"/>
      <c r="RST359" s="59"/>
      <c r="RSU359" s="59"/>
      <c r="RSV359" s="59"/>
      <c r="RSW359" s="59"/>
      <c r="RSX359" s="59"/>
      <c r="RSY359" s="59"/>
      <c r="RSZ359" s="59"/>
      <c r="RTA359" s="59"/>
      <c r="RTB359" s="59"/>
      <c r="RTC359" s="59"/>
      <c r="RTD359" s="59"/>
      <c r="RTE359" s="59"/>
      <c r="RTF359" s="59"/>
      <c r="RTG359" s="59"/>
      <c r="RTH359" s="59"/>
      <c r="RTI359" s="59"/>
      <c r="RTJ359" s="59"/>
      <c r="RTK359" s="59"/>
      <c r="RTL359" s="59"/>
      <c r="RTM359" s="59"/>
      <c r="RTN359" s="59"/>
      <c r="RTO359" s="59"/>
      <c r="RTP359" s="59"/>
      <c r="RTQ359" s="59"/>
      <c r="RTR359" s="59"/>
      <c r="RTS359" s="59"/>
      <c r="RTT359" s="59"/>
      <c r="RTU359" s="59"/>
      <c r="RTV359" s="59"/>
      <c r="RTW359" s="59"/>
      <c r="RTX359" s="59"/>
      <c r="RTY359" s="59"/>
      <c r="RTZ359" s="59"/>
      <c r="RUA359" s="59"/>
      <c r="RUB359" s="59"/>
      <c r="RUC359" s="59"/>
      <c r="RUD359" s="59"/>
      <c r="RUE359" s="59"/>
      <c r="RUF359" s="59"/>
      <c r="RUG359" s="59"/>
      <c r="RUH359" s="59"/>
      <c r="RUI359" s="59"/>
      <c r="RUJ359" s="59"/>
      <c r="RUK359" s="59"/>
      <c r="RUL359" s="59"/>
      <c r="RUM359" s="59"/>
      <c r="RUN359" s="59"/>
      <c r="RUO359" s="59"/>
      <c r="RUP359" s="59"/>
      <c r="RUQ359" s="59"/>
      <c r="RUR359" s="59"/>
      <c r="RUS359" s="59"/>
      <c r="RUT359" s="59"/>
      <c r="RUU359" s="59"/>
      <c r="RUV359" s="59"/>
      <c r="RUW359" s="59"/>
      <c r="RUX359" s="59"/>
      <c r="RUY359" s="59"/>
      <c r="RUZ359" s="59"/>
      <c r="RVA359" s="59"/>
      <c r="RVB359" s="59"/>
      <c r="RVC359" s="59"/>
      <c r="RVD359" s="59"/>
      <c r="RVE359" s="59"/>
      <c r="RVF359" s="59"/>
      <c r="RVG359" s="59"/>
      <c r="RVH359" s="59"/>
      <c r="RVI359" s="59"/>
      <c r="RVJ359" s="59"/>
      <c r="RVK359" s="59"/>
      <c r="RVL359" s="59"/>
      <c r="RVM359" s="59"/>
      <c r="RVN359" s="59"/>
      <c r="RVO359" s="59"/>
      <c r="RVP359" s="59"/>
      <c r="RVQ359" s="59"/>
      <c r="RVR359" s="59"/>
      <c r="RVS359" s="59"/>
      <c r="RVT359" s="59"/>
      <c r="RVU359" s="59"/>
      <c r="RVV359" s="59"/>
      <c r="RVW359" s="59"/>
      <c r="RVX359" s="59"/>
      <c r="RVY359" s="59"/>
      <c r="RVZ359" s="59"/>
      <c r="RWA359" s="59"/>
      <c r="RWB359" s="59"/>
      <c r="RWC359" s="59"/>
      <c r="RWD359" s="59"/>
      <c r="RWE359" s="59"/>
      <c r="RWF359" s="59"/>
      <c r="RWG359" s="59"/>
      <c r="RWH359" s="59"/>
      <c r="RWI359" s="59"/>
      <c r="RWJ359" s="59"/>
      <c r="RWK359" s="59"/>
      <c r="RWL359" s="59"/>
      <c r="RWM359" s="59"/>
      <c r="RWN359" s="59"/>
      <c r="RWO359" s="59"/>
      <c r="RWP359" s="59"/>
      <c r="RWQ359" s="59"/>
      <c r="RWR359" s="59"/>
      <c r="RWS359" s="59"/>
      <c r="RWT359" s="59"/>
      <c r="RWU359" s="59"/>
      <c r="RWV359" s="59"/>
      <c r="RWW359" s="59"/>
      <c r="RWX359" s="59"/>
      <c r="RWY359" s="59"/>
      <c r="RWZ359" s="59"/>
      <c r="RXA359" s="59"/>
      <c r="RXB359" s="59"/>
      <c r="RXC359" s="59"/>
      <c r="RXD359" s="59"/>
      <c r="RXE359" s="59"/>
      <c r="RXF359" s="59"/>
      <c r="RXG359" s="59"/>
      <c r="RXH359" s="59"/>
      <c r="RXI359" s="59"/>
      <c r="RXJ359" s="59"/>
      <c r="RXK359" s="59"/>
      <c r="RXL359" s="59"/>
      <c r="RXM359" s="59"/>
      <c r="RXN359" s="59"/>
      <c r="RXO359" s="59"/>
      <c r="RXP359" s="59"/>
      <c r="RXQ359" s="59"/>
      <c r="RXR359" s="59"/>
      <c r="RXS359" s="59"/>
      <c r="RXT359" s="59"/>
      <c r="RXU359" s="59"/>
      <c r="RXV359" s="59"/>
      <c r="RXW359" s="59"/>
      <c r="RXX359" s="59"/>
      <c r="RXY359" s="59"/>
      <c r="RXZ359" s="59"/>
      <c r="RYA359" s="59"/>
      <c r="RYB359" s="59"/>
      <c r="RYC359" s="59"/>
      <c r="RYD359" s="59"/>
      <c r="RYE359" s="59"/>
      <c r="RYF359" s="59"/>
      <c r="RYG359" s="59"/>
      <c r="RYH359" s="59"/>
      <c r="RYI359" s="59"/>
      <c r="RYJ359" s="59"/>
      <c r="RYK359" s="59"/>
      <c r="RYL359" s="59"/>
      <c r="RYM359" s="59"/>
      <c r="RYN359" s="59"/>
      <c r="RYO359" s="59"/>
      <c r="RYP359" s="59"/>
      <c r="RYQ359" s="59"/>
      <c r="RYR359" s="59"/>
      <c r="RYS359" s="59"/>
      <c r="RYT359" s="59"/>
      <c r="RYU359" s="59"/>
      <c r="RYV359" s="59"/>
      <c r="RYW359" s="59"/>
      <c r="RYX359" s="59"/>
      <c r="RYY359" s="59"/>
      <c r="RYZ359" s="59"/>
      <c r="RZA359" s="59"/>
      <c r="RZB359" s="59"/>
      <c r="RZC359" s="59"/>
      <c r="RZD359" s="59"/>
      <c r="RZE359" s="59"/>
      <c r="RZF359" s="59"/>
      <c r="RZG359" s="59"/>
      <c r="RZH359" s="59"/>
      <c r="RZI359" s="59"/>
      <c r="RZJ359" s="59"/>
      <c r="RZK359" s="59"/>
      <c r="RZL359" s="59"/>
      <c r="RZM359" s="59"/>
      <c r="RZN359" s="59"/>
      <c r="RZO359" s="59"/>
      <c r="RZP359" s="59"/>
      <c r="RZQ359" s="59"/>
      <c r="RZR359" s="59"/>
      <c r="RZS359" s="59"/>
      <c r="RZT359" s="59"/>
      <c r="RZU359" s="59"/>
      <c r="RZV359" s="59"/>
      <c r="RZW359" s="59"/>
      <c r="RZX359" s="59"/>
      <c r="RZY359" s="59"/>
      <c r="RZZ359" s="59"/>
      <c r="SAA359" s="59"/>
      <c r="SAB359" s="59"/>
      <c r="SAC359" s="59"/>
      <c r="SAD359" s="59"/>
      <c r="SAE359" s="59"/>
      <c r="SAF359" s="59"/>
      <c r="SAG359" s="59"/>
      <c r="SAH359" s="59"/>
      <c r="SAI359" s="59"/>
      <c r="SAJ359" s="59"/>
      <c r="SAK359" s="59"/>
      <c r="SAL359" s="59"/>
      <c r="SAM359" s="59"/>
      <c r="SAN359" s="59"/>
      <c r="SAO359" s="59"/>
      <c r="SAP359" s="59"/>
      <c r="SAQ359" s="59"/>
      <c r="SAR359" s="59"/>
      <c r="SAS359" s="59"/>
      <c r="SAT359" s="59"/>
      <c r="SAU359" s="59"/>
      <c r="SAV359" s="59"/>
      <c r="SAW359" s="59"/>
      <c r="SAX359" s="59"/>
      <c r="SAY359" s="59"/>
      <c r="SAZ359" s="59"/>
      <c r="SBA359" s="59"/>
      <c r="SBB359" s="59"/>
      <c r="SBC359" s="59"/>
      <c r="SBD359" s="59"/>
      <c r="SBE359" s="59"/>
      <c r="SBF359" s="59"/>
      <c r="SBG359" s="59"/>
      <c r="SBH359" s="59"/>
      <c r="SBI359" s="59"/>
      <c r="SBJ359" s="59"/>
      <c r="SBK359" s="59"/>
      <c r="SBL359" s="59"/>
      <c r="SBM359" s="59"/>
      <c r="SBN359" s="59"/>
      <c r="SBO359" s="59"/>
      <c r="SBP359" s="59"/>
      <c r="SBQ359" s="59"/>
      <c r="SBR359" s="59"/>
      <c r="SBS359" s="59"/>
      <c r="SBT359" s="59"/>
      <c r="SBU359" s="59"/>
      <c r="SBV359" s="59"/>
      <c r="SBW359" s="59"/>
      <c r="SBX359" s="59"/>
      <c r="SBY359" s="59"/>
      <c r="SBZ359" s="59"/>
      <c r="SCA359" s="59"/>
      <c r="SCB359" s="59"/>
      <c r="SCC359" s="59"/>
      <c r="SCD359" s="59"/>
      <c r="SCE359" s="59"/>
      <c r="SCF359" s="59"/>
      <c r="SCG359" s="59"/>
      <c r="SCH359" s="59"/>
      <c r="SCI359" s="59"/>
      <c r="SCJ359" s="59"/>
      <c r="SCK359" s="59"/>
      <c r="SCL359" s="59"/>
      <c r="SCM359" s="59"/>
      <c r="SCN359" s="59"/>
      <c r="SCO359" s="59"/>
      <c r="SCP359" s="59"/>
      <c r="SCQ359" s="59"/>
      <c r="SCR359" s="59"/>
      <c r="SCS359" s="59"/>
      <c r="SCT359" s="59"/>
      <c r="SCU359" s="59"/>
      <c r="SCV359" s="59"/>
      <c r="SCW359" s="59"/>
      <c r="SCX359" s="59"/>
      <c r="SCY359" s="59"/>
      <c r="SCZ359" s="59"/>
      <c r="SDA359" s="59"/>
      <c r="SDB359" s="59"/>
      <c r="SDC359" s="59"/>
      <c r="SDD359" s="59"/>
      <c r="SDE359" s="59"/>
      <c r="SDF359" s="59"/>
      <c r="SDG359" s="59"/>
      <c r="SDH359" s="59"/>
      <c r="SDI359" s="59"/>
      <c r="SDJ359" s="59"/>
      <c r="SDK359" s="59"/>
      <c r="SDL359" s="59"/>
      <c r="SDM359" s="59"/>
      <c r="SDN359" s="59"/>
      <c r="SDO359" s="59"/>
      <c r="SDP359" s="59"/>
      <c r="SDQ359" s="59"/>
      <c r="SDR359" s="59"/>
      <c r="SDS359" s="59"/>
      <c r="SDT359" s="59"/>
      <c r="SDU359" s="59"/>
      <c r="SDV359" s="59"/>
      <c r="SDW359" s="59"/>
      <c r="SDX359" s="59"/>
      <c r="SDY359" s="59"/>
      <c r="SDZ359" s="59"/>
      <c r="SEA359" s="59"/>
      <c r="SEB359" s="59"/>
      <c r="SEC359" s="59"/>
      <c r="SED359" s="59"/>
      <c r="SEE359" s="59"/>
      <c r="SEF359" s="59"/>
      <c r="SEG359" s="59"/>
      <c r="SEH359" s="59"/>
      <c r="SEI359" s="59"/>
      <c r="SEJ359" s="59"/>
      <c r="SEK359" s="59"/>
      <c r="SEL359" s="59"/>
      <c r="SEM359" s="59"/>
      <c r="SEN359" s="59"/>
      <c r="SEO359" s="59"/>
      <c r="SEP359" s="59"/>
      <c r="SEQ359" s="59"/>
      <c r="SER359" s="59"/>
      <c r="SES359" s="59"/>
      <c r="SET359" s="59"/>
      <c r="SEU359" s="59"/>
      <c r="SEV359" s="59"/>
      <c r="SEW359" s="59"/>
      <c r="SEX359" s="59"/>
      <c r="SEY359" s="59"/>
      <c r="SEZ359" s="59"/>
      <c r="SFA359" s="59"/>
      <c r="SFB359" s="59"/>
      <c r="SFC359" s="59"/>
      <c r="SFD359" s="59"/>
      <c r="SFE359" s="59"/>
      <c r="SFF359" s="59"/>
      <c r="SFG359" s="59"/>
      <c r="SFH359" s="59"/>
      <c r="SFI359" s="59"/>
      <c r="SFJ359" s="59"/>
      <c r="SFK359" s="59"/>
      <c r="SFL359" s="59"/>
      <c r="SFM359" s="59"/>
      <c r="SFN359" s="59"/>
      <c r="SFO359" s="59"/>
      <c r="SFP359" s="59"/>
      <c r="SFQ359" s="59"/>
      <c r="SFR359" s="59"/>
      <c r="SFS359" s="59"/>
      <c r="SFT359" s="59"/>
      <c r="SFU359" s="59"/>
      <c r="SFV359" s="59"/>
      <c r="SFW359" s="59"/>
      <c r="SFX359" s="59"/>
      <c r="SFY359" s="59"/>
      <c r="SFZ359" s="59"/>
      <c r="SGA359" s="59"/>
      <c r="SGB359" s="59"/>
      <c r="SGC359" s="59"/>
      <c r="SGD359" s="59"/>
      <c r="SGE359" s="59"/>
      <c r="SGF359" s="59"/>
      <c r="SGG359" s="59"/>
      <c r="SGH359" s="59"/>
      <c r="SGI359" s="59"/>
      <c r="SGJ359" s="59"/>
      <c r="SGK359" s="59"/>
      <c r="SGL359" s="59"/>
      <c r="SGM359" s="59"/>
      <c r="SGN359" s="59"/>
      <c r="SGO359" s="59"/>
      <c r="SGP359" s="59"/>
      <c r="SGQ359" s="59"/>
      <c r="SGR359" s="59"/>
      <c r="SGS359" s="59"/>
      <c r="SGT359" s="59"/>
      <c r="SGU359" s="59"/>
      <c r="SGV359" s="59"/>
      <c r="SGW359" s="59"/>
      <c r="SGX359" s="59"/>
      <c r="SGY359" s="59"/>
      <c r="SGZ359" s="59"/>
      <c r="SHA359" s="59"/>
      <c r="SHB359" s="59"/>
      <c r="SHC359" s="59"/>
      <c r="SHD359" s="59"/>
      <c r="SHE359" s="59"/>
      <c r="SHF359" s="59"/>
      <c r="SHG359" s="59"/>
      <c r="SHH359" s="59"/>
      <c r="SHI359" s="59"/>
      <c r="SHJ359" s="59"/>
      <c r="SHK359" s="59"/>
      <c r="SHL359" s="59"/>
      <c r="SHM359" s="59"/>
      <c r="SHN359" s="59"/>
      <c r="SHO359" s="59"/>
      <c r="SHP359" s="59"/>
      <c r="SHQ359" s="59"/>
      <c r="SHR359" s="59"/>
      <c r="SHS359" s="59"/>
      <c r="SHT359" s="59"/>
      <c r="SHU359" s="59"/>
      <c r="SHV359" s="59"/>
      <c r="SHW359" s="59"/>
      <c r="SHX359" s="59"/>
      <c r="SHY359" s="59"/>
      <c r="SHZ359" s="59"/>
      <c r="SIA359" s="59"/>
      <c r="SIB359" s="59"/>
      <c r="SIC359" s="59"/>
      <c r="SID359" s="59"/>
      <c r="SIE359" s="59"/>
      <c r="SIF359" s="59"/>
      <c r="SIG359" s="59"/>
      <c r="SIH359" s="59"/>
      <c r="SII359" s="59"/>
      <c r="SIJ359" s="59"/>
      <c r="SIK359" s="59"/>
      <c r="SIL359" s="59"/>
      <c r="SIM359" s="59"/>
      <c r="SIN359" s="59"/>
      <c r="SIO359" s="59"/>
      <c r="SIP359" s="59"/>
      <c r="SIQ359" s="59"/>
      <c r="SIR359" s="59"/>
      <c r="SIS359" s="59"/>
      <c r="SIT359" s="59"/>
      <c r="SIU359" s="59"/>
      <c r="SIV359" s="59"/>
      <c r="SIW359" s="59"/>
      <c r="SIX359" s="59"/>
      <c r="SIY359" s="59"/>
      <c r="SIZ359" s="59"/>
      <c r="SJA359" s="59"/>
      <c r="SJB359" s="59"/>
      <c r="SJC359" s="59"/>
      <c r="SJD359" s="59"/>
      <c r="SJE359" s="59"/>
      <c r="SJF359" s="59"/>
      <c r="SJG359" s="59"/>
      <c r="SJH359" s="59"/>
      <c r="SJI359" s="59"/>
      <c r="SJJ359" s="59"/>
      <c r="SJK359" s="59"/>
      <c r="SJL359" s="59"/>
      <c r="SJM359" s="59"/>
      <c r="SJN359" s="59"/>
      <c r="SJO359" s="59"/>
      <c r="SJP359" s="59"/>
      <c r="SJQ359" s="59"/>
      <c r="SJR359" s="59"/>
      <c r="SJS359" s="59"/>
      <c r="SJT359" s="59"/>
      <c r="SJU359" s="59"/>
      <c r="SJV359" s="59"/>
      <c r="SJW359" s="59"/>
      <c r="SJX359" s="59"/>
      <c r="SJY359" s="59"/>
      <c r="SJZ359" s="59"/>
      <c r="SKA359" s="59"/>
      <c r="SKB359" s="59"/>
      <c r="SKC359" s="59"/>
      <c r="SKD359" s="59"/>
      <c r="SKE359" s="59"/>
      <c r="SKF359" s="59"/>
      <c r="SKG359" s="59"/>
      <c r="SKH359" s="59"/>
      <c r="SKI359" s="59"/>
      <c r="SKJ359" s="59"/>
      <c r="SKK359" s="59"/>
      <c r="SKL359" s="59"/>
      <c r="SKM359" s="59"/>
      <c r="SKN359" s="59"/>
      <c r="SKO359" s="59"/>
      <c r="SKP359" s="59"/>
      <c r="SKQ359" s="59"/>
      <c r="SKR359" s="59"/>
      <c r="SKS359" s="59"/>
      <c r="SKT359" s="59"/>
      <c r="SKU359" s="59"/>
      <c r="SKV359" s="59"/>
      <c r="SKW359" s="59"/>
      <c r="SKX359" s="59"/>
      <c r="SKY359" s="59"/>
      <c r="SKZ359" s="59"/>
      <c r="SLA359" s="59"/>
      <c r="SLB359" s="59"/>
      <c r="SLC359" s="59"/>
      <c r="SLD359" s="59"/>
      <c r="SLE359" s="59"/>
      <c r="SLF359" s="59"/>
      <c r="SLG359" s="59"/>
      <c r="SLH359" s="59"/>
      <c r="SLI359" s="59"/>
      <c r="SLJ359" s="59"/>
      <c r="SLK359" s="59"/>
      <c r="SLL359" s="59"/>
      <c r="SLM359" s="59"/>
      <c r="SLN359" s="59"/>
      <c r="SLO359" s="59"/>
      <c r="SLP359" s="59"/>
      <c r="SLQ359" s="59"/>
      <c r="SLR359" s="59"/>
      <c r="SLS359" s="59"/>
      <c r="SLT359" s="59"/>
      <c r="SLU359" s="59"/>
      <c r="SLV359" s="59"/>
      <c r="SLW359" s="59"/>
      <c r="SLX359" s="59"/>
      <c r="SLY359" s="59"/>
      <c r="SLZ359" s="59"/>
      <c r="SMA359" s="59"/>
      <c r="SMB359" s="59"/>
      <c r="SMC359" s="59"/>
      <c r="SMD359" s="59"/>
      <c r="SME359" s="59"/>
      <c r="SMF359" s="59"/>
      <c r="SMG359" s="59"/>
      <c r="SMH359" s="59"/>
      <c r="SMI359" s="59"/>
      <c r="SMJ359" s="59"/>
      <c r="SMK359" s="59"/>
      <c r="SML359" s="59"/>
      <c r="SMM359" s="59"/>
      <c r="SMN359" s="59"/>
      <c r="SMO359" s="59"/>
      <c r="SMP359" s="59"/>
      <c r="SMQ359" s="59"/>
      <c r="SMR359" s="59"/>
      <c r="SMS359" s="59"/>
      <c r="SMT359" s="59"/>
      <c r="SMU359" s="59"/>
      <c r="SMV359" s="59"/>
      <c r="SMW359" s="59"/>
      <c r="SMX359" s="59"/>
      <c r="SMY359" s="59"/>
      <c r="SMZ359" s="59"/>
      <c r="SNA359" s="59"/>
      <c r="SNB359" s="59"/>
      <c r="SNC359" s="59"/>
      <c r="SND359" s="59"/>
      <c r="SNE359" s="59"/>
      <c r="SNF359" s="59"/>
      <c r="SNG359" s="59"/>
      <c r="SNH359" s="59"/>
      <c r="SNI359" s="59"/>
      <c r="SNJ359" s="59"/>
      <c r="SNK359" s="59"/>
      <c r="SNL359" s="59"/>
      <c r="SNM359" s="59"/>
      <c r="SNN359" s="59"/>
      <c r="SNO359" s="59"/>
      <c r="SNP359" s="59"/>
      <c r="SNQ359" s="59"/>
      <c r="SNR359" s="59"/>
      <c r="SNS359" s="59"/>
      <c r="SNT359" s="59"/>
      <c r="SNU359" s="59"/>
      <c r="SNV359" s="59"/>
      <c r="SNW359" s="59"/>
      <c r="SNX359" s="59"/>
      <c r="SNY359" s="59"/>
      <c r="SNZ359" s="59"/>
      <c r="SOA359" s="59"/>
      <c r="SOB359" s="59"/>
      <c r="SOC359" s="59"/>
      <c r="SOD359" s="59"/>
      <c r="SOE359" s="59"/>
      <c r="SOF359" s="59"/>
      <c r="SOG359" s="59"/>
      <c r="SOH359" s="59"/>
      <c r="SOI359" s="59"/>
      <c r="SOJ359" s="59"/>
      <c r="SOK359" s="59"/>
      <c r="SOL359" s="59"/>
      <c r="SOM359" s="59"/>
      <c r="SON359" s="59"/>
      <c r="SOO359" s="59"/>
      <c r="SOP359" s="59"/>
      <c r="SOQ359" s="59"/>
      <c r="SOR359" s="59"/>
      <c r="SOS359" s="59"/>
      <c r="SOT359" s="59"/>
      <c r="SOU359" s="59"/>
      <c r="SOV359" s="59"/>
      <c r="SOW359" s="59"/>
      <c r="SOX359" s="59"/>
      <c r="SOY359" s="59"/>
      <c r="SOZ359" s="59"/>
      <c r="SPA359" s="59"/>
      <c r="SPB359" s="59"/>
      <c r="SPC359" s="59"/>
      <c r="SPD359" s="59"/>
      <c r="SPE359" s="59"/>
      <c r="SPF359" s="59"/>
      <c r="SPG359" s="59"/>
      <c r="SPH359" s="59"/>
      <c r="SPI359" s="59"/>
      <c r="SPJ359" s="59"/>
      <c r="SPK359" s="59"/>
      <c r="SPL359" s="59"/>
      <c r="SPM359" s="59"/>
      <c r="SPN359" s="59"/>
      <c r="SPO359" s="59"/>
      <c r="SPP359" s="59"/>
      <c r="SPQ359" s="59"/>
      <c r="SPR359" s="59"/>
      <c r="SPS359" s="59"/>
      <c r="SPT359" s="59"/>
      <c r="SPU359" s="59"/>
      <c r="SPV359" s="59"/>
      <c r="SPW359" s="59"/>
      <c r="SPX359" s="59"/>
      <c r="SPY359" s="59"/>
      <c r="SPZ359" s="59"/>
      <c r="SQA359" s="59"/>
      <c r="SQB359" s="59"/>
      <c r="SQC359" s="59"/>
      <c r="SQD359" s="59"/>
      <c r="SQE359" s="59"/>
      <c r="SQF359" s="59"/>
      <c r="SQG359" s="59"/>
      <c r="SQH359" s="59"/>
      <c r="SQI359" s="59"/>
      <c r="SQJ359" s="59"/>
      <c r="SQK359" s="59"/>
      <c r="SQL359" s="59"/>
      <c r="SQM359" s="59"/>
      <c r="SQN359" s="59"/>
      <c r="SQO359" s="59"/>
      <c r="SQP359" s="59"/>
      <c r="SQQ359" s="59"/>
      <c r="SQR359" s="59"/>
      <c r="SQS359" s="59"/>
      <c r="SQT359" s="59"/>
      <c r="SQU359" s="59"/>
      <c r="SQV359" s="59"/>
      <c r="SQW359" s="59"/>
      <c r="SQX359" s="59"/>
      <c r="SQY359" s="59"/>
      <c r="SQZ359" s="59"/>
      <c r="SRA359" s="59"/>
      <c r="SRB359" s="59"/>
      <c r="SRC359" s="59"/>
      <c r="SRD359" s="59"/>
      <c r="SRE359" s="59"/>
      <c r="SRF359" s="59"/>
      <c r="SRG359" s="59"/>
      <c r="SRH359" s="59"/>
      <c r="SRI359" s="59"/>
      <c r="SRJ359" s="59"/>
      <c r="SRK359" s="59"/>
      <c r="SRL359" s="59"/>
      <c r="SRM359" s="59"/>
      <c r="SRN359" s="59"/>
      <c r="SRO359" s="59"/>
      <c r="SRP359" s="59"/>
      <c r="SRQ359" s="59"/>
      <c r="SRR359" s="59"/>
      <c r="SRS359" s="59"/>
      <c r="SRT359" s="59"/>
      <c r="SRU359" s="59"/>
      <c r="SRV359" s="59"/>
      <c r="SRW359" s="59"/>
      <c r="SRX359" s="59"/>
      <c r="SRY359" s="59"/>
      <c r="SRZ359" s="59"/>
      <c r="SSA359" s="59"/>
      <c r="SSB359" s="59"/>
      <c r="SSC359" s="59"/>
      <c r="SSD359" s="59"/>
      <c r="SSE359" s="59"/>
      <c r="SSF359" s="59"/>
      <c r="SSG359" s="59"/>
      <c r="SSH359" s="59"/>
      <c r="SSI359" s="59"/>
      <c r="SSJ359" s="59"/>
      <c r="SSK359" s="59"/>
      <c r="SSL359" s="59"/>
      <c r="SSM359" s="59"/>
      <c r="SSN359" s="59"/>
      <c r="SSO359" s="59"/>
      <c r="SSP359" s="59"/>
      <c r="SSQ359" s="59"/>
      <c r="SSR359" s="59"/>
      <c r="SSS359" s="59"/>
      <c r="SST359" s="59"/>
      <c r="SSU359" s="59"/>
      <c r="SSV359" s="59"/>
      <c r="SSW359" s="59"/>
      <c r="SSX359" s="59"/>
      <c r="SSY359" s="59"/>
      <c r="SSZ359" s="59"/>
      <c r="STA359" s="59"/>
      <c r="STB359" s="59"/>
      <c r="STC359" s="59"/>
      <c r="STD359" s="59"/>
      <c r="STE359" s="59"/>
      <c r="STF359" s="59"/>
      <c r="STG359" s="59"/>
      <c r="STH359" s="59"/>
      <c r="STI359" s="59"/>
      <c r="STJ359" s="59"/>
      <c r="STK359" s="59"/>
      <c r="STL359" s="59"/>
      <c r="STM359" s="59"/>
      <c r="STN359" s="59"/>
      <c r="STO359" s="59"/>
      <c r="STP359" s="59"/>
      <c r="STQ359" s="59"/>
      <c r="STR359" s="59"/>
      <c r="STS359" s="59"/>
      <c r="STT359" s="59"/>
      <c r="STU359" s="59"/>
      <c r="STV359" s="59"/>
      <c r="STW359" s="59"/>
      <c r="STX359" s="59"/>
      <c r="STY359" s="59"/>
      <c r="STZ359" s="59"/>
      <c r="SUA359" s="59"/>
      <c r="SUB359" s="59"/>
      <c r="SUC359" s="59"/>
      <c r="SUD359" s="59"/>
      <c r="SUE359" s="59"/>
      <c r="SUF359" s="59"/>
      <c r="SUG359" s="59"/>
      <c r="SUH359" s="59"/>
      <c r="SUI359" s="59"/>
      <c r="SUJ359" s="59"/>
      <c r="SUK359" s="59"/>
      <c r="SUL359" s="59"/>
      <c r="SUM359" s="59"/>
      <c r="SUN359" s="59"/>
      <c r="SUO359" s="59"/>
      <c r="SUP359" s="59"/>
      <c r="SUQ359" s="59"/>
      <c r="SUR359" s="59"/>
      <c r="SUS359" s="59"/>
      <c r="SUT359" s="59"/>
      <c r="SUU359" s="59"/>
      <c r="SUV359" s="59"/>
      <c r="SUW359" s="59"/>
      <c r="SUX359" s="59"/>
      <c r="SUY359" s="59"/>
      <c r="SUZ359" s="59"/>
      <c r="SVA359" s="59"/>
      <c r="SVB359" s="59"/>
      <c r="SVC359" s="59"/>
      <c r="SVD359" s="59"/>
      <c r="SVE359" s="59"/>
      <c r="SVF359" s="59"/>
      <c r="SVG359" s="59"/>
      <c r="SVH359" s="59"/>
      <c r="SVI359" s="59"/>
      <c r="SVJ359" s="59"/>
      <c r="SVK359" s="59"/>
      <c r="SVL359" s="59"/>
      <c r="SVM359" s="59"/>
      <c r="SVN359" s="59"/>
      <c r="SVO359" s="59"/>
      <c r="SVP359" s="59"/>
      <c r="SVQ359" s="59"/>
      <c r="SVR359" s="59"/>
      <c r="SVS359" s="59"/>
      <c r="SVT359" s="59"/>
      <c r="SVU359" s="59"/>
      <c r="SVV359" s="59"/>
      <c r="SVW359" s="59"/>
      <c r="SVX359" s="59"/>
      <c r="SVY359" s="59"/>
      <c r="SVZ359" s="59"/>
      <c r="SWA359" s="59"/>
      <c r="SWB359" s="59"/>
      <c r="SWC359" s="59"/>
      <c r="SWD359" s="59"/>
      <c r="SWE359" s="59"/>
      <c r="SWF359" s="59"/>
      <c r="SWG359" s="59"/>
      <c r="SWH359" s="59"/>
      <c r="SWI359" s="59"/>
      <c r="SWJ359" s="59"/>
      <c r="SWK359" s="59"/>
      <c r="SWL359" s="59"/>
      <c r="SWM359" s="59"/>
      <c r="SWN359" s="59"/>
      <c r="SWO359" s="59"/>
      <c r="SWP359" s="59"/>
      <c r="SWQ359" s="59"/>
      <c r="SWR359" s="59"/>
      <c r="SWS359" s="59"/>
      <c r="SWT359" s="59"/>
      <c r="SWU359" s="59"/>
      <c r="SWV359" s="59"/>
      <c r="SWW359" s="59"/>
      <c r="SWX359" s="59"/>
      <c r="SWY359" s="59"/>
      <c r="SWZ359" s="59"/>
      <c r="SXA359" s="59"/>
      <c r="SXB359" s="59"/>
      <c r="SXC359" s="59"/>
      <c r="SXD359" s="59"/>
      <c r="SXE359" s="59"/>
      <c r="SXF359" s="59"/>
      <c r="SXG359" s="59"/>
      <c r="SXH359" s="59"/>
      <c r="SXI359" s="59"/>
      <c r="SXJ359" s="59"/>
      <c r="SXK359" s="59"/>
      <c r="SXL359" s="59"/>
      <c r="SXM359" s="59"/>
      <c r="SXN359" s="59"/>
      <c r="SXO359" s="59"/>
      <c r="SXP359" s="59"/>
      <c r="SXQ359" s="59"/>
      <c r="SXR359" s="59"/>
      <c r="SXS359" s="59"/>
      <c r="SXT359" s="59"/>
      <c r="SXU359" s="59"/>
      <c r="SXV359" s="59"/>
      <c r="SXW359" s="59"/>
      <c r="SXX359" s="59"/>
      <c r="SXY359" s="59"/>
      <c r="SXZ359" s="59"/>
      <c r="SYA359" s="59"/>
      <c r="SYB359" s="59"/>
      <c r="SYC359" s="59"/>
      <c r="SYD359" s="59"/>
      <c r="SYE359" s="59"/>
      <c r="SYF359" s="59"/>
      <c r="SYG359" s="59"/>
      <c r="SYH359" s="59"/>
      <c r="SYI359" s="59"/>
      <c r="SYJ359" s="59"/>
      <c r="SYK359" s="59"/>
      <c r="SYL359" s="59"/>
      <c r="SYM359" s="59"/>
      <c r="SYN359" s="59"/>
      <c r="SYO359" s="59"/>
      <c r="SYP359" s="59"/>
      <c r="SYQ359" s="59"/>
      <c r="SYR359" s="59"/>
      <c r="SYS359" s="59"/>
      <c r="SYT359" s="59"/>
      <c r="SYU359" s="59"/>
      <c r="SYV359" s="59"/>
      <c r="SYW359" s="59"/>
      <c r="SYX359" s="59"/>
      <c r="SYY359" s="59"/>
      <c r="SYZ359" s="59"/>
      <c r="SZA359" s="59"/>
      <c r="SZB359" s="59"/>
      <c r="SZC359" s="59"/>
      <c r="SZD359" s="59"/>
      <c r="SZE359" s="59"/>
      <c r="SZF359" s="59"/>
      <c r="SZG359" s="59"/>
      <c r="SZH359" s="59"/>
      <c r="SZI359" s="59"/>
      <c r="SZJ359" s="59"/>
      <c r="SZK359" s="59"/>
      <c r="SZL359" s="59"/>
      <c r="SZM359" s="59"/>
      <c r="SZN359" s="59"/>
      <c r="SZO359" s="59"/>
      <c r="SZP359" s="59"/>
      <c r="SZQ359" s="59"/>
      <c r="SZR359" s="59"/>
      <c r="SZS359" s="59"/>
      <c r="SZT359" s="59"/>
      <c r="SZU359" s="59"/>
      <c r="SZV359" s="59"/>
      <c r="SZW359" s="59"/>
      <c r="SZX359" s="59"/>
      <c r="SZY359" s="59"/>
      <c r="SZZ359" s="59"/>
      <c r="TAA359" s="59"/>
      <c r="TAB359" s="59"/>
      <c r="TAC359" s="59"/>
      <c r="TAD359" s="59"/>
      <c r="TAE359" s="59"/>
      <c r="TAF359" s="59"/>
      <c r="TAG359" s="59"/>
      <c r="TAH359" s="59"/>
      <c r="TAI359" s="59"/>
      <c r="TAJ359" s="59"/>
      <c r="TAK359" s="59"/>
      <c r="TAL359" s="59"/>
      <c r="TAM359" s="59"/>
      <c r="TAN359" s="59"/>
      <c r="TAO359" s="59"/>
      <c r="TAP359" s="59"/>
      <c r="TAQ359" s="59"/>
      <c r="TAR359" s="59"/>
      <c r="TAS359" s="59"/>
      <c r="TAT359" s="59"/>
      <c r="TAU359" s="59"/>
      <c r="TAV359" s="59"/>
      <c r="TAW359" s="59"/>
      <c r="TAX359" s="59"/>
      <c r="TAY359" s="59"/>
      <c r="TAZ359" s="59"/>
      <c r="TBA359" s="59"/>
      <c r="TBB359" s="59"/>
      <c r="TBC359" s="59"/>
      <c r="TBD359" s="59"/>
      <c r="TBE359" s="59"/>
      <c r="TBF359" s="59"/>
      <c r="TBG359" s="59"/>
      <c r="TBH359" s="59"/>
      <c r="TBI359" s="59"/>
      <c r="TBJ359" s="59"/>
      <c r="TBK359" s="59"/>
      <c r="TBL359" s="59"/>
      <c r="TBM359" s="59"/>
      <c r="TBN359" s="59"/>
      <c r="TBO359" s="59"/>
      <c r="TBP359" s="59"/>
      <c r="TBQ359" s="59"/>
      <c r="TBR359" s="59"/>
      <c r="TBS359" s="59"/>
      <c r="TBT359" s="59"/>
      <c r="TBU359" s="59"/>
      <c r="TBV359" s="59"/>
      <c r="TBW359" s="59"/>
      <c r="TBX359" s="59"/>
      <c r="TBY359" s="59"/>
      <c r="TBZ359" s="59"/>
      <c r="TCA359" s="59"/>
      <c r="TCB359" s="59"/>
      <c r="TCC359" s="59"/>
      <c r="TCD359" s="59"/>
      <c r="TCE359" s="59"/>
      <c r="TCF359" s="59"/>
      <c r="TCG359" s="59"/>
      <c r="TCH359" s="59"/>
      <c r="TCI359" s="59"/>
      <c r="TCJ359" s="59"/>
      <c r="TCK359" s="59"/>
      <c r="TCL359" s="59"/>
      <c r="TCM359" s="59"/>
      <c r="TCN359" s="59"/>
      <c r="TCO359" s="59"/>
      <c r="TCP359" s="59"/>
      <c r="TCQ359" s="59"/>
      <c r="TCR359" s="59"/>
      <c r="TCS359" s="59"/>
      <c r="TCT359" s="59"/>
      <c r="TCU359" s="59"/>
      <c r="TCV359" s="59"/>
      <c r="TCW359" s="59"/>
      <c r="TCX359" s="59"/>
      <c r="TCY359" s="59"/>
      <c r="TCZ359" s="59"/>
      <c r="TDA359" s="59"/>
      <c r="TDB359" s="59"/>
      <c r="TDC359" s="59"/>
      <c r="TDD359" s="59"/>
      <c r="TDE359" s="59"/>
      <c r="TDF359" s="59"/>
      <c r="TDG359" s="59"/>
      <c r="TDH359" s="59"/>
      <c r="TDI359" s="59"/>
      <c r="TDJ359" s="59"/>
      <c r="TDK359" s="59"/>
      <c r="TDL359" s="59"/>
      <c r="TDM359" s="59"/>
      <c r="TDN359" s="59"/>
      <c r="TDO359" s="59"/>
      <c r="TDP359" s="59"/>
      <c r="TDQ359" s="59"/>
      <c r="TDR359" s="59"/>
      <c r="TDS359" s="59"/>
      <c r="TDT359" s="59"/>
      <c r="TDU359" s="59"/>
      <c r="TDV359" s="59"/>
      <c r="TDW359" s="59"/>
      <c r="TDX359" s="59"/>
      <c r="TDY359" s="59"/>
      <c r="TDZ359" s="59"/>
      <c r="TEA359" s="59"/>
      <c r="TEB359" s="59"/>
      <c r="TEC359" s="59"/>
      <c r="TED359" s="59"/>
      <c r="TEE359" s="59"/>
      <c r="TEF359" s="59"/>
      <c r="TEG359" s="59"/>
      <c r="TEH359" s="59"/>
      <c r="TEI359" s="59"/>
      <c r="TEJ359" s="59"/>
      <c r="TEK359" s="59"/>
      <c r="TEL359" s="59"/>
      <c r="TEM359" s="59"/>
      <c r="TEN359" s="59"/>
      <c r="TEO359" s="59"/>
      <c r="TEP359" s="59"/>
      <c r="TEQ359" s="59"/>
      <c r="TER359" s="59"/>
      <c r="TES359" s="59"/>
      <c r="TET359" s="59"/>
      <c r="TEU359" s="59"/>
      <c r="TEV359" s="59"/>
      <c r="TEW359" s="59"/>
      <c r="TEX359" s="59"/>
      <c r="TEY359" s="59"/>
      <c r="TEZ359" s="59"/>
      <c r="TFA359" s="59"/>
      <c r="TFB359" s="59"/>
      <c r="TFC359" s="59"/>
      <c r="TFD359" s="59"/>
      <c r="TFE359" s="59"/>
      <c r="TFF359" s="59"/>
      <c r="TFG359" s="59"/>
      <c r="TFH359" s="59"/>
      <c r="TFI359" s="59"/>
      <c r="TFJ359" s="59"/>
      <c r="TFK359" s="59"/>
      <c r="TFL359" s="59"/>
      <c r="TFM359" s="59"/>
      <c r="TFN359" s="59"/>
      <c r="TFO359" s="59"/>
      <c r="TFP359" s="59"/>
      <c r="TFQ359" s="59"/>
      <c r="TFR359" s="59"/>
      <c r="TFS359" s="59"/>
      <c r="TFT359" s="59"/>
      <c r="TFU359" s="59"/>
      <c r="TFV359" s="59"/>
      <c r="TFW359" s="59"/>
      <c r="TFX359" s="59"/>
      <c r="TFY359" s="59"/>
      <c r="TFZ359" s="59"/>
      <c r="TGA359" s="59"/>
      <c r="TGB359" s="59"/>
      <c r="TGC359" s="59"/>
      <c r="TGD359" s="59"/>
      <c r="TGE359" s="59"/>
      <c r="TGF359" s="59"/>
      <c r="TGG359" s="59"/>
      <c r="TGH359" s="59"/>
      <c r="TGI359" s="59"/>
      <c r="TGJ359" s="59"/>
      <c r="TGK359" s="59"/>
      <c r="TGL359" s="59"/>
      <c r="TGM359" s="59"/>
      <c r="TGN359" s="59"/>
      <c r="TGO359" s="59"/>
      <c r="TGP359" s="59"/>
      <c r="TGQ359" s="59"/>
      <c r="TGR359" s="59"/>
      <c r="TGS359" s="59"/>
      <c r="TGT359" s="59"/>
      <c r="TGU359" s="59"/>
      <c r="TGV359" s="59"/>
      <c r="TGW359" s="59"/>
      <c r="TGX359" s="59"/>
      <c r="TGY359" s="59"/>
      <c r="TGZ359" s="59"/>
      <c r="THA359" s="59"/>
      <c r="THB359" s="59"/>
      <c r="THC359" s="59"/>
      <c r="THD359" s="59"/>
      <c r="THE359" s="59"/>
      <c r="THF359" s="59"/>
      <c r="THG359" s="59"/>
      <c r="THH359" s="59"/>
      <c r="THI359" s="59"/>
      <c r="THJ359" s="59"/>
      <c r="THK359" s="59"/>
      <c r="THL359" s="59"/>
      <c r="THM359" s="59"/>
      <c r="THN359" s="59"/>
      <c r="THO359" s="59"/>
      <c r="THP359" s="59"/>
      <c r="THQ359" s="59"/>
      <c r="THR359" s="59"/>
      <c r="THS359" s="59"/>
      <c r="THT359" s="59"/>
      <c r="THU359" s="59"/>
      <c r="THV359" s="59"/>
      <c r="THW359" s="59"/>
      <c r="THX359" s="59"/>
      <c r="THY359" s="59"/>
      <c r="THZ359" s="59"/>
      <c r="TIA359" s="59"/>
      <c r="TIB359" s="59"/>
      <c r="TIC359" s="59"/>
      <c r="TID359" s="59"/>
      <c r="TIE359" s="59"/>
      <c r="TIF359" s="59"/>
      <c r="TIG359" s="59"/>
      <c r="TIH359" s="59"/>
      <c r="TII359" s="59"/>
      <c r="TIJ359" s="59"/>
      <c r="TIK359" s="59"/>
      <c r="TIL359" s="59"/>
      <c r="TIM359" s="59"/>
      <c r="TIN359" s="59"/>
      <c r="TIO359" s="59"/>
      <c r="TIP359" s="59"/>
      <c r="TIQ359" s="59"/>
      <c r="TIR359" s="59"/>
      <c r="TIS359" s="59"/>
      <c r="TIT359" s="59"/>
      <c r="TIU359" s="59"/>
      <c r="TIV359" s="59"/>
      <c r="TIW359" s="59"/>
      <c r="TIX359" s="59"/>
      <c r="TIY359" s="59"/>
      <c r="TIZ359" s="59"/>
      <c r="TJA359" s="59"/>
      <c r="TJB359" s="59"/>
      <c r="TJC359" s="59"/>
      <c r="TJD359" s="59"/>
      <c r="TJE359" s="59"/>
      <c r="TJF359" s="59"/>
      <c r="TJG359" s="59"/>
      <c r="TJH359" s="59"/>
      <c r="TJI359" s="59"/>
      <c r="TJJ359" s="59"/>
      <c r="TJK359" s="59"/>
      <c r="TJL359" s="59"/>
      <c r="TJM359" s="59"/>
      <c r="TJN359" s="59"/>
      <c r="TJO359" s="59"/>
      <c r="TJP359" s="59"/>
      <c r="TJQ359" s="59"/>
      <c r="TJR359" s="59"/>
      <c r="TJS359" s="59"/>
      <c r="TJT359" s="59"/>
      <c r="TJU359" s="59"/>
      <c r="TJV359" s="59"/>
      <c r="TJW359" s="59"/>
      <c r="TJX359" s="59"/>
      <c r="TJY359" s="59"/>
      <c r="TJZ359" s="59"/>
      <c r="TKA359" s="59"/>
      <c r="TKB359" s="59"/>
      <c r="TKC359" s="59"/>
      <c r="TKD359" s="59"/>
      <c r="TKE359" s="59"/>
      <c r="TKF359" s="59"/>
      <c r="TKG359" s="59"/>
      <c r="TKH359" s="59"/>
      <c r="TKI359" s="59"/>
      <c r="TKJ359" s="59"/>
      <c r="TKK359" s="59"/>
      <c r="TKL359" s="59"/>
      <c r="TKM359" s="59"/>
      <c r="TKN359" s="59"/>
      <c r="TKO359" s="59"/>
      <c r="TKP359" s="59"/>
      <c r="TKQ359" s="59"/>
      <c r="TKR359" s="59"/>
      <c r="TKS359" s="59"/>
      <c r="TKT359" s="59"/>
      <c r="TKU359" s="59"/>
      <c r="TKV359" s="59"/>
      <c r="TKW359" s="59"/>
      <c r="TKX359" s="59"/>
      <c r="TKY359" s="59"/>
      <c r="TKZ359" s="59"/>
      <c r="TLA359" s="59"/>
      <c r="TLB359" s="59"/>
      <c r="TLC359" s="59"/>
      <c r="TLD359" s="59"/>
      <c r="TLE359" s="59"/>
      <c r="TLF359" s="59"/>
      <c r="TLG359" s="59"/>
      <c r="TLH359" s="59"/>
      <c r="TLI359" s="59"/>
      <c r="TLJ359" s="59"/>
      <c r="TLK359" s="59"/>
      <c r="TLL359" s="59"/>
      <c r="TLM359" s="59"/>
      <c r="TLN359" s="59"/>
      <c r="TLO359" s="59"/>
      <c r="TLP359" s="59"/>
      <c r="TLQ359" s="59"/>
      <c r="TLR359" s="59"/>
      <c r="TLS359" s="59"/>
      <c r="TLT359" s="59"/>
      <c r="TLU359" s="59"/>
      <c r="TLV359" s="59"/>
      <c r="TLW359" s="59"/>
      <c r="TLX359" s="59"/>
      <c r="TLY359" s="59"/>
      <c r="TLZ359" s="59"/>
      <c r="TMA359" s="59"/>
      <c r="TMB359" s="59"/>
      <c r="TMC359" s="59"/>
      <c r="TMD359" s="59"/>
      <c r="TME359" s="59"/>
      <c r="TMF359" s="59"/>
      <c r="TMG359" s="59"/>
      <c r="TMH359" s="59"/>
      <c r="TMI359" s="59"/>
      <c r="TMJ359" s="59"/>
      <c r="TMK359" s="59"/>
      <c r="TML359" s="59"/>
      <c r="TMM359" s="59"/>
      <c r="TMN359" s="59"/>
      <c r="TMO359" s="59"/>
      <c r="TMP359" s="59"/>
      <c r="TMQ359" s="59"/>
    </row>
    <row r="360" spans="1:14246" ht="14.45" customHeight="1">
      <c r="D360" s="6"/>
      <c r="AF360" s="48"/>
      <c r="AG360" s="48"/>
      <c r="AH360" s="48"/>
      <c r="AI360" s="48"/>
      <c r="AJ360" s="60"/>
      <c r="AK360" s="60"/>
      <c r="AL360" s="60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</row>
    <row r="361" spans="1:14246" ht="14.45" customHeight="1">
      <c r="D361" s="6"/>
      <c r="AF361" s="48"/>
      <c r="AG361" s="48"/>
      <c r="AH361" s="48"/>
      <c r="AI361" s="48"/>
      <c r="AJ361" s="60"/>
      <c r="AK361" s="60"/>
      <c r="AL361" s="60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</row>
    <row r="362" spans="1:14246" ht="14.45" customHeight="1">
      <c r="D362" s="6"/>
      <c r="AF362" s="48"/>
      <c r="AG362" s="48"/>
      <c r="AH362" s="48"/>
      <c r="AI362" s="48"/>
      <c r="AJ362" s="60"/>
      <c r="AK362" s="60"/>
      <c r="AL362" s="60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</row>
    <row r="363" spans="1:14246" ht="14.45" customHeight="1">
      <c r="D363" s="6"/>
      <c r="AF363" s="48"/>
      <c r="AG363" s="48"/>
      <c r="AH363" s="48"/>
      <c r="AI363" s="48"/>
      <c r="AJ363" s="60"/>
      <c r="AK363" s="60"/>
      <c r="AL363" s="60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</row>
    <row r="364" spans="1:14246" ht="14.45" customHeight="1">
      <c r="D364" s="6"/>
      <c r="AF364" s="48"/>
      <c r="AG364" s="48"/>
      <c r="AH364" s="48"/>
      <c r="AI364" s="48"/>
      <c r="AJ364" s="60"/>
      <c r="AK364" s="60"/>
      <c r="AL364" s="60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</row>
    <row r="365" spans="1:14246" ht="14.45" customHeight="1">
      <c r="D365" s="6"/>
      <c r="AF365" s="48"/>
      <c r="AG365" s="48"/>
      <c r="AH365" s="48"/>
      <c r="AI365" s="48"/>
      <c r="AJ365" s="60"/>
      <c r="AK365" s="60"/>
      <c r="AL365" s="60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</row>
    <row r="366" spans="1:14246" ht="14.45" customHeight="1">
      <c r="D366" s="6"/>
      <c r="AF366" s="48"/>
      <c r="AG366" s="48"/>
      <c r="AH366" s="48"/>
      <c r="AI366" s="48"/>
      <c r="AJ366" s="60"/>
      <c r="AK366" s="60"/>
      <c r="AL366" s="60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</row>
    <row r="367" spans="1:14246" ht="14.45" customHeight="1">
      <c r="D367" s="6"/>
      <c r="AF367" s="48"/>
      <c r="AG367" s="48"/>
      <c r="AH367" s="48"/>
      <c r="AI367" s="48"/>
      <c r="AJ367" s="60"/>
      <c r="AK367" s="60"/>
      <c r="AL367" s="60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</row>
    <row r="368" spans="1:14246" ht="14.45" customHeight="1">
      <c r="D368" s="6"/>
      <c r="AF368" s="48"/>
      <c r="AG368" s="48"/>
      <c r="AH368" s="48"/>
      <c r="AI368" s="48"/>
      <c r="AJ368" s="60"/>
      <c r="AK368" s="60"/>
      <c r="AL368" s="60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</row>
    <row r="369" spans="4:62" ht="14.45" customHeight="1">
      <c r="D369" s="6"/>
      <c r="AF369" s="48"/>
      <c r="AG369" s="48"/>
      <c r="AH369" s="48"/>
      <c r="AI369" s="48"/>
      <c r="AJ369" s="60"/>
      <c r="AK369" s="60"/>
      <c r="AL369" s="60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</row>
    <row r="370" spans="4:62" ht="14.45" customHeight="1">
      <c r="D370" s="6"/>
      <c r="AF370" s="48"/>
      <c r="AG370" s="48"/>
      <c r="AH370" s="48"/>
      <c r="AI370" s="48"/>
      <c r="AJ370" s="60"/>
      <c r="AK370" s="60"/>
      <c r="AL370" s="60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</row>
    <row r="371" spans="4:62" ht="14.45" customHeight="1">
      <c r="D371" s="6"/>
      <c r="AF371" s="48"/>
      <c r="AG371" s="48"/>
      <c r="AH371" s="48"/>
      <c r="AI371" s="48"/>
      <c r="AJ371" s="60"/>
      <c r="AK371" s="60"/>
      <c r="AL371" s="60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</row>
    <row r="372" spans="4:62" ht="14.45" customHeight="1">
      <c r="D372" s="6"/>
      <c r="AF372" s="48"/>
      <c r="AG372" s="48"/>
      <c r="AH372" s="48"/>
      <c r="AI372" s="48"/>
      <c r="AJ372" s="60"/>
      <c r="AK372" s="60"/>
      <c r="AL372" s="60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</row>
    <row r="373" spans="4:62" ht="14.45" customHeight="1">
      <c r="D373" s="6"/>
      <c r="AF373" s="48"/>
      <c r="AG373" s="48"/>
      <c r="AH373" s="48"/>
      <c r="AI373" s="48"/>
      <c r="AJ373" s="60"/>
      <c r="AK373" s="60"/>
      <c r="AL373" s="60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</row>
    <row r="374" spans="4:62" ht="14.45" customHeight="1">
      <c r="D374" s="6"/>
      <c r="AF374" s="48"/>
      <c r="AG374" s="48"/>
      <c r="AH374" s="48"/>
      <c r="AI374" s="48"/>
      <c r="AJ374" s="60"/>
      <c r="AK374" s="60"/>
      <c r="AL374" s="60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</row>
    <row r="375" spans="4:62" ht="14.45" customHeight="1">
      <c r="D375" s="6"/>
      <c r="AF375" s="48"/>
      <c r="AG375" s="48"/>
      <c r="AH375" s="48"/>
      <c r="AI375" s="48"/>
      <c r="AJ375" s="60"/>
      <c r="AK375" s="60"/>
      <c r="AL375" s="60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</row>
    <row r="376" spans="4:62" ht="14.45" customHeight="1">
      <c r="D376" s="6"/>
      <c r="AF376" s="48"/>
      <c r="AG376" s="48"/>
      <c r="AH376" s="48"/>
      <c r="AI376" s="48"/>
      <c r="AJ376" s="60"/>
      <c r="AK376" s="60"/>
      <c r="AL376" s="60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</row>
    <row r="377" spans="4:62" ht="14.45" customHeight="1">
      <c r="D377" s="6"/>
      <c r="AF377" s="48"/>
      <c r="AG377" s="48"/>
      <c r="AH377" s="48"/>
      <c r="AI377" s="48"/>
      <c r="AJ377" s="60"/>
      <c r="AK377" s="60"/>
      <c r="AL377" s="60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</row>
    <row r="378" spans="4:62" ht="14.45" customHeight="1">
      <c r="D378" s="6"/>
      <c r="AF378" s="48"/>
      <c r="AG378" s="48"/>
      <c r="AH378" s="48"/>
      <c r="AI378" s="48"/>
      <c r="AJ378" s="60"/>
      <c r="AK378" s="60"/>
      <c r="AL378" s="60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</row>
    <row r="379" spans="4:62" ht="14.45" customHeight="1">
      <c r="D379" s="6"/>
      <c r="AF379" s="48"/>
      <c r="AG379" s="48"/>
      <c r="AH379" s="48"/>
      <c r="AI379" s="48"/>
      <c r="AJ379" s="60"/>
      <c r="AK379" s="60"/>
      <c r="AL379" s="60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</row>
    <row r="380" spans="4:62" ht="14.45" customHeight="1">
      <c r="D380" s="6"/>
      <c r="AF380" s="48"/>
      <c r="AG380" s="48"/>
      <c r="AH380" s="48"/>
      <c r="AI380" s="48"/>
      <c r="AJ380" s="60"/>
      <c r="AK380" s="60"/>
      <c r="AL380" s="60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</row>
    <row r="381" spans="4:62" ht="14.45" customHeight="1">
      <c r="D381" s="6"/>
      <c r="AF381" s="48"/>
      <c r="AG381" s="48"/>
      <c r="AH381" s="48"/>
      <c r="AI381" s="48"/>
      <c r="AJ381" s="60"/>
      <c r="AK381" s="60"/>
      <c r="AL381" s="60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</row>
    <row r="382" spans="4:62" ht="14.45" customHeight="1">
      <c r="D382" s="6"/>
      <c r="AF382" s="48"/>
      <c r="AG382" s="48"/>
      <c r="AH382" s="48"/>
      <c r="AI382" s="48"/>
      <c r="AJ382" s="60"/>
      <c r="AK382" s="60"/>
      <c r="AL382" s="60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</row>
    <row r="383" spans="4:62" ht="14.45" customHeight="1">
      <c r="D383" s="6"/>
      <c r="AF383" s="48"/>
      <c r="AG383" s="48"/>
      <c r="AH383" s="48"/>
      <c r="AI383" s="48"/>
      <c r="AJ383" s="60"/>
      <c r="AK383" s="60"/>
      <c r="AL383" s="60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</row>
    <row r="384" spans="4:62" ht="14.45" customHeight="1">
      <c r="D384" s="6"/>
      <c r="AF384" s="48"/>
      <c r="AG384" s="48"/>
      <c r="AH384" s="48"/>
      <c r="AI384" s="48"/>
      <c r="AJ384" s="60"/>
      <c r="AK384" s="60"/>
      <c r="AL384" s="60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</row>
    <row r="385" spans="4:62" ht="14.45" customHeight="1">
      <c r="D385" s="6"/>
      <c r="AF385" s="48"/>
      <c r="AG385" s="48"/>
      <c r="AH385" s="48"/>
      <c r="AI385" s="48"/>
      <c r="AJ385" s="60"/>
      <c r="AK385" s="60"/>
      <c r="AL385" s="60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</row>
    <row r="386" spans="4:62" ht="14.45" customHeight="1">
      <c r="D386" s="6"/>
      <c r="AF386" s="48"/>
      <c r="AG386" s="48"/>
      <c r="AH386" s="48"/>
      <c r="AI386" s="48"/>
      <c r="AJ386" s="60"/>
      <c r="AK386" s="60"/>
      <c r="AL386" s="60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</row>
    <row r="387" spans="4:62" ht="14.45" customHeight="1">
      <c r="D387" s="6"/>
      <c r="AF387" s="48"/>
      <c r="AG387" s="48"/>
      <c r="AH387" s="48"/>
      <c r="AI387" s="48"/>
      <c r="AJ387" s="60"/>
      <c r="AK387" s="60"/>
      <c r="AL387" s="60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</row>
    <row r="388" spans="4:62" ht="14.45" customHeight="1">
      <c r="D388" s="6"/>
      <c r="AF388" s="48"/>
      <c r="AG388" s="48"/>
      <c r="AH388" s="48"/>
      <c r="AI388" s="48"/>
      <c r="AJ388" s="60"/>
      <c r="AK388" s="60"/>
      <c r="AL388" s="60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</row>
    <row r="389" spans="4:62" ht="14.45" customHeight="1">
      <c r="D389" s="6"/>
      <c r="AF389" s="48"/>
      <c r="AG389" s="48"/>
      <c r="AH389" s="48"/>
      <c r="AI389" s="48"/>
      <c r="AJ389" s="60"/>
      <c r="AK389" s="60"/>
      <c r="AL389" s="60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</row>
    <row r="390" spans="4:62" ht="14.45" customHeight="1">
      <c r="D390" s="6"/>
      <c r="AF390" s="48"/>
      <c r="AG390" s="48"/>
      <c r="AH390" s="48"/>
      <c r="AI390" s="48"/>
      <c r="AJ390" s="60"/>
      <c r="AK390" s="60"/>
      <c r="AL390" s="60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</row>
    <row r="391" spans="4:62" ht="14.45" customHeight="1">
      <c r="D391" s="6"/>
      <c r="AF391" s="48"/>
      <c r="AG391" s="48"/>
      <c r="AH391" s="48"/>
      <c r="AI391" s="48"/>
      <c r="AJ391" s="60"/>
      <c r="AK391" s="60"/>
      <c r="AL391" s="60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</row>
    <row r="392" spans="4:62" ht="14.45" customHeight="1">
      <c r="D392" s="6"/>
      <c r="AF392" s="48"/>
      <c r="AG392" s="48"/>
      <c r="AH392" s="48"/>
      <c r="AI392" s="48"/>
      <c r="AJ392" s="60"/>
      <c r="AK392" s="60"/>
      <c r="AL392" s="60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</row>
    <row r="393" spans="4:62" ht="14.45" customHeight="1">
      <c r="D393" s="6"/>
      <c r="AF393" s="48"/>
      <c r="AG393" s="48"/>
      <c r="AH393" s="48"/>
      <c r="AI393" s="48"/>
      <c r="AJ393" s="60"/>
      <c r="AK393" s="60"/>
      <c r="AL393" s="60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</row>
    <row r="394" spans="4:62" ht="14.45" customHeight="1">
      <c r="D394" s="6"/>
      <c r="AF394" s="48"/>
      <c r="AG394" s="48"/>
      <c r="AH394" s="48"/>
      <c r="AI394" s="48"/>
      <c r="AJ394" s="60"/>
      <c r="AK394" s="60"/>
      <c r="AL394" s="60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</row>
    <row r="395" spans="4:62" ht="14.45" customHeight="1">
      <c r="D395" s="6"/>
      <c r="AF395" s="48"/>
      <c r="AG395" s="48"/>
      <c r="AH395" s="48"/>
      <c r="AI395" s="48"/>
      <c r="AJ395" s="60"/>
      <c r="AK395" s="60"/>
      <c r="AL395" s="60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</row>
    <row r="396" spans="4:62" ht="14.45" customHeight="1">
      <c r="D396" s="6"/>
      <c r="AF396" s="48"/>
      <c r="AG396" s="48"/>
      <c r="AH396" s="48"/>
      <c r="AI396" s="48"/>
      <c r="AJ396" s="60"/>
      <c r="AK396" s="60"/>
      <c r="AL396" s="60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</row>
    <row r="397" spans="4:62" ht="14.45" customHeight="1">
      <c r="D397" s="6"/>
      <c r="AF397" s="48"/>
      <c r="AG397" s="48"/>
      <c r="AH397" s="48"/>
      <c r="AI397" s="48"/>
      <c r="AJ397" s="60"/>
      <c r="AK397" s="60"/>
      <c r="AL397" s="60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</row>
    <row r="398" spans="4:62" ht="14.45" customHeight="1">
      <c r="D398" s="6"/>
      <c r="AF398" s="48"/>
      <c r="AG398" s="48"/>
      <c r="AH398" s="48"/>
      <c r="AI398" s="48"/>
      <c r="AJ398" s="60"/>
      <c r="AK398" s="60"/>
      <c r="AL398" s="60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</row>
    <row r="399" spans="4:62" ht="14.45" customHeight="1">
      <c r="D399" s="6"/>
      <c r="AF399" s="48"/>
      <c r="AG399" s="48"/>
      <c r="AH399" s="48"/>
      <c r="AI399" s="48"/>
      <c r="AJ399" s="60"/>
      <c r="AK399" s="60"/>
      <c r="AL399" s="60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</row>
    <row r="400" spans="4:62" ht="14.45" customHeight="1">
      <c r="D400" s="6"/>
      <c r="AF400" s="48"/>
      <c r="AG400" s="48"/>
      <c r="AH400" s="48"/>
      <c r="AI400" s="48"/>
      <c r="AJ400" s="60"/>
      <c r="AK400" s="60"/>
      <c r="AL400" s="60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</row>
    <row r="401" spans="4:62" ht="14.45" customHeight="1">
      <c r="D401" s="6"/>
      <c r="AF401" s="48"/>
      <c r="AG401" s="48"/>
      <c r="AH401" s="48"/>
      <c r="AI401" s="48"/>
      <c r="AJ401" s="60"/>
      <c r="AK401" s="60"/>
      <c r="AL401" s="60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</row>
    <row r="402" spans="4:62" ht="14.45" customHeight="1">
      <c r="D402" s="6"/>
      <c r="AF402" s="48"/>
      <c r="AG402" s="48"/>
      <c r="AH402" s="48"/>
      <c r="AI402" s="48"/>
      <c r="AJ402" s="60"/>
      <c r="AK402" s="60"/>
      <c r="AL402" s="60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</row>
    <row r="403" spans="4:62" ht="14.45" customHeight="1">
      <c r="D403" s="6"/>
      <c r="AF403" s="48"/>
      <c r="AG403" s="48"/>
      <c r="AH403" s="48"/>
      <c r="AI403" s="48"/>
      <c r="AJ403" s="60"/>
      <c r="AK403" s="60"/>
      <c r="AL403" s="60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</row>
    <row r="404" spans="4:62" ht="14.45" customHeight="1">
      <c r="D404" s="6"/>
      <c r="AF404" s="48"/>
      <c r="AG404" s="48"/>
      <c r="AH404" s="48"/>
      <c r="AI404" s="48"/>
      <c r="AJ404" s="60"/>
      <c r="AK404" s="60"/>
      <c r="AL404" s="60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</row>
    <row r="405" spans="4:62" ht="14.45" customHeight="1">
      <c r="D405" s="6"/>
      <c r="AF405" s="48"/>
      <c r="AG405" s="48"/>
      <c r="AH405" s="48"/>
      <c r="AI405" s="48"/>
      <c r="AJ405" s="60"/>
      <c r="AK405" s="60"/>
      <c r="AL405" s="60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</row>
    <row r="406" spans="4:62" ht="14.45" customHeight="1">
      <c r="D406" s="6"/>
      <c r="AF406" s="48"/>
      <c r="AG406" s="48"/>
      <c r="AH406" s="48"/>
      <c r="AI406" s="48"/>
      <c r="AJ406" s="60"/>
      <c r="AK406" s="60"/>
      <c r="AL406" s="60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</row>
    <row r="407" spans="4:62" ht="14.45" customHeight="1">
      <c r="D407" s="6"/>
      <c r="AF407" s="48"/>
      <c r="AG407" s="48"/>
      <c r="AH407" s="48"/>
      <c r="AI407" s="48"/>
      <c r="AJ407" s="60"/>
      <c r="AK407" s="60"/>
      <c r="AL407" s="60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</row>
    <row r="408" spans="4:62" ht="14.45" customHeight="1">
      <c r="D408" s="6"/>
      <c r="AF408" s="48"/>
      <c r="AG408" s="48"/>
      <c r="AH408" s="48"/>
      <c r="AI408" s="48"/>
      <c r="AJ408" s="60"/>
      <c r="AK408" s="60"/>
      <c r="AL408" s="60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</row>
    <row r="409" spans="4:62" ht="14.45" customHeight="1">
      <c r="D409" s="6"/>
      <c r="AF409" s="48"/>
      <c r="AG409" s="48"/>
      <c r="AH409" s="48"/>
      <c r="AI409" s="48"/>
      <c r="AJ409" s="60"/>
      <c r="AK409" s="60"/>
      <c r="AL409" s="60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</row>
    <row r="410" spans="4:62" ht="14.45" customHeight="1">
      <c r="D410" s="6"/>
      <c r="AF410" s="48"/>
      <c r="AG410" s="48"/>
      <c r="AH410" s="48"/>
      <c r="AI410" s="48"/>
      <c r="AJ410" s="60"/>
      <c r="AK410" s="60"/>
      <c r="AL410" s="60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</row>
    <row r="411" spans="4:62" ht="14.45" customHeight="1">
      <c r="D411" s="6"/>
      <c r="AF411" s="48"/>
      <c r="AG411" s="48"/>
      <c r="AH411" s="48"/>
      <c r="AI411" s="48"/>
      <c r="AJ411" s="60"/>
      <c r="AK411" s="60"/>
      <c r="AL411" s="60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</row>
    <row r="412" spans="4:62" ht="14.45" customHeight="1">
      <c r="D412" s="6"/>
      <c r="AF412" s="48"/>
      <c r="AG412" s="48"/>
      <c r="AH412" s="48"/>
      <c r="AI412" s="48"/>
      <c r="AJ412" s="60"/>
      <c r="AK412" s="60"/>
      <c r="AL412" s="60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</row>
    <row r="413" spans="4:62" ht="14.45" customHeight="1">
      <c r="D413" s="6"/>
      <c r="AF413" s="48"/>
      <c r="AG413" s="48"/>
      <c r="AH413" s="48"/>
      <c r="AI413" s="48"/>
      <c r="AJ413" s="60"/>
      <c r="AK413" s="60"/>
      <c r="AL413" s="60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</row>
    <row r="414" spans="4:62" ht="14.45" customHeight="1">
      <c r="D414" s="6"/>
      <c r="AF414" s="48"/>
      <c r="AG414" s="48"/>
      <c r="AH414" s="48"/>
      <c r="AI414" s="48"/>
      <c r="AJ414" s="60"/>
      <c r="AK414" s="60"/>
      <c r="AL414" s="60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</row>
    <row r="415" spans="4:62" ht="14.45" customHeight="1">
      <c r="D415" s="6"/>
      <c r="AF415" s="48"/>
      <c r="AG415" s="48"/>
      <c r="AH415" s="48"/>
      <c r="AI415" s="48"/>
      <c r="AJ415" s="60"/>
      <c r="AK415" s="60"/>
      <c r="AL415" s="60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</row>
    <row r="416" spans="4:62" ht="14.45" customHeight="1">
      <c r="D416" s="6"/>
      <c r="AF416" s="48"/>
      <c r="AG416" s="48"/>
      <c r="AH416" s="48"/>
      <c r="AI416" s="48"/>
      <c r="AJ416" s="60"/>
      <c r="AK416" s="60"/>
      <c r="AL416" s="60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</row>
    <row r="417" spans="4:62" ht="14.45" customHeight="1">
      <c r="D417" s="6"/>
      <c r="AF417" s="48"/>
      <c r="AG417" s="48"/>
      <c r="AH417" s="48"/>
      <c r="AI417" s="48"/>
      <c r="AJ417" s="60"/>
      <c r="AK417" s="60"/>
      <c r="AL417" s="60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</row>
    <row r="418" spans="4:62" ht="14.45" customHeight="1">
      <c r="D418" s="6"/>
      <c r="AF418" s="48"/>
      <c r="AG418" s="48"/>
      <c r="AH418" s="48"/>
      <c r="AI418" s="48"/>
      <c r="AJ418" s="60"/>
      <c r="AK418" s="60"/>
      <c r="AL418" s="60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</row>
    <row r="419" spans="4:62" ht="14.45" customHeight="1">
      <c r="D419" s="6"/>
      <c r="AF419" s="48"/>
      <c r="AG419" s="48"/>
      <c r="AH419" s="48"/>
      <c r="AI419" s="48"/>
      <c r="AJ419" s="60"/>
      <c r="AK419" s="60"/>
      <c r="AL419" s="60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</row>
    <row r="420" spans="4:62" ht="14.45" customHeight="1">
      <c r="D420" s="6"/>
      <c r="AF420" s="48"/>
      <c r="AG420" s="48"/>
      <c r="AH420" s="48"/>
      <c r="AI420" s="48"/>
      <c r="AJ420" s="60"/>
      <c r="AK420" s="60"/>
      <c r="AL420" s="60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</row>
    <row r="421" spans="4:62" ht="14.45" customHeight="1">
      <c r="D421" s="6"/>
      <c r="AF421" s="48"/>
      <c r="AG421" s="48"/>
      <c r="AH421" s="48"/>
      <c r="AI421" s="48"/>
      <c r="AJ421" s="60"/>
      <c r="AK421" s="60"/>
      <c r="AL421" s="60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</row>
    <row r="422" spans="4:62" ht="14.45" customHeight="1">
      <c r="D422" s="6"/>
      <c r="AF422" s="48"/>
      <c r="AG422" s="48"/>
      <c r="AH422" s="48"/>
      <c r="AI422" s="48"/>
      <c r="AJ422" s="60"/>
      <c r="AK422" s="60"/>
      <c r="AL422" s="60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</row>
    <row r="423" spans="4:62" ht="14.45" customHeight="1">
      <c r="D423" s="6"/>
      <c r="AF423" s="48"/>
      <c r="AG423" s="48"/>
      <c r="AH423" s="48"/>
      <c r="AI423" s="48"/>
      <c r="AJ423" s="60"/>
      <c r="AK423" s="60"/>
      <c r="AL423" s="60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</row>
    <row r="424" spans="4:62" ht="14.45" customHeight="1">
      <c r="D424" s="6"/>
      <c r="AF424" s="48"/>
      <c r="AG424" s="48"/>
      <c r="AH424" s="48"/>
      <c r="AI424" s="48"/>
      <c r="AJ424" s="60"/>
      <c r="AK424" s="60"/>
      <c r="AL424" s="60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</row>
    <row r="425" spans="4:62" ht="14.45" customHeight="1">
      <c r="D425" s="6"/>
      <c r="AF425" s="48"/>
      <c r="AG425" s="48"/>
      <c r="AH425" s="48"/>
      <c r="AI425" s="48"/>
      <c r="AJ425" s="60"/>
      <c r="AK425" s="60"/>
      <c r="AL425" s="60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</row>
    <row r="426" spans="4:62" ht="14.45" customHeight="1">
      <c r="D426" s="6"/>
      <c r="AF426" s="48"/>
      <c r="AG426" s="48"/>
      <c r="AH426" s="48"/>
      <c r="AI426" s="48"/>
      <c r="AJ426" s="60"/>
      <c r="AK426" s="60"/>
      <c r="AL426" s="60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</row>
    <row r="427" spans="4:62" ht="14.45" customHeight="1">
      <c r="D427" s="6"/>
      <c r="AF427" s="48"/>
      <c r="AG427" s="48"/>
      <c r="AH427" s="48"/>
      <c r="AI427" s="48"/>
      <c r="AJ427" s="60"/>
      <c r="AK427" s="60"/>
      <c r="AL427" s="60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</row>
    <row r="428" spans="4:62" ht="14.45" customHeight="1">
      <c r="D428" s="6"/>
      <c r="AF428" s="48"/>
      <c r="AG428" s="48"/>
      <c r="AH428" s="48"/>
      <c r="AI428" s="48"/>
      <c r="AJ428" s="60"/>
      <c r="AK428" s="60"/>
      <c r="AL428" s="60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</row>
    <row r="429" spans="4:62" ht="14.45" customHeight="1">
      <c r="D429" s="6"/>
      <c r="AF429" s="48"/>
      <c r="AG429" s="48"/>
      <c r="AH429" s="48"/>
      <c r="AI429" s="48"/>
      <c r="AJ429" s="60"/>
      <c r="AK429" s="60"/>
      <c r="AL429" s="60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</row>
    <row r="430" spans="4:62" ht="14.45" customHeight="1">
      <c r="D430" s="6"/>
      <c r="AF430" s="48"/>
      <c r="AG430" s="48"/>
      <c r="AH430" s="48"/>
      <c r="AI430" s="48"/>
      <c r="AJ430" s="60"/>
      <c r="AK430" s="60"/>
      <c r="AL430" s="60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</row>
    <row r="431" spans="4:62" ht="14.45" customHeight="1">
      <c r="D431" s="6"/>
      <c r="AF431" s="48"/>
      <c r="AG431" s="48"/>
      <c r="AH431" s="48"/>
      <c r="AI431" s="48"/>
      <c r="AJ431" s="60"/>
      <c r="AK431" s="60"/>
      <c r="AL431" s="60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</row>
    <row r="432" spans="4:62" ht="14.45" customHeight="1">
      <c r="D432" s="6"/>
      <c r="AF432" s="48"/>
      <c r="AG432" s="48"/>
      <c r="AH432" s="48"/>
      <c r="AI432" s="48"/>
      <c r="AJ432" s="60"/>
      <c r="AK432" s="60"/>
      <c r="AL432" s="60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</row>
    <row r="433" spans="4:62" ht="14.45" customHeight="1">
      <c r="D433" s="6"/>
      <c r="AF433" s="48"/>
      <c r="AG433" s="48"/>
      <c r="AH433" s="48"/>
      <c r="AI433" s="48"/>
      <c r="AJ433" s="60"/>
      <c r="AK433" s="60"/>
      <c r="AL433" s="60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</row>
    <row r="434" spans="4:62" ht="14.45" customHeight="1">
      <c r="D434" s="6"/>
      <c r="AF434" s="48"/>
      <c r="AG434" s="48"/>
      <c r="AH434" s="48"/>
      <c r="AI434" s="48"/>
      <c r="AJ434" s="60"/>
      <c r="AK434" s="60"/>
      <c r="AL434" s="60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</row>
    <row r="435" spans="4:62" ht="14.45" customHeight="1">
      <c r="D435" s="6"/>
      <c r="AF435" s="48"/>
      <c r="AG435" s="48"/>
      <c r="AH435" s="48"/>
      <c r="AI435" s="48"/>
      <c r="AJ435" s="60"/>
      <c r="AK435" s="60"/>
      <c r="AL435" s="60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</row>
    <row r="436" spans="4:62" ht="14.45" customHeight="1">
      <c r="D436" s="6"/>
      <c r="AF436" s="48"/>
      <c r="AG436" s="48"/>
      <c r="AH436" s="48"/>
      <c r="AI436" s="48"/>
      <c r="AJ436" s="60"/>
      <c r="AK436" s="60"/>
      <c r="AL436" s="60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</row>
    <row r="437" spans="4:62" ht="14.45" customHeight="1">
      <c r="D437" s="6"/>
      <c r="AF437" s="48"/>
      <c r="AG437" s="48"/>
      <c r="AH437" s="48"/>
      <c r="AI437" s="48"/>
      <c r="AJ437" s="60"/>
      <c r="AK437" s="60"/>
      <c r="AL437" s="60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</row>
    <row r="438" spans="4:62" ht="14.45" customHeight="1">
      <c r="D438" s="6"/>
      <c r="AF438" s="48"/>
      <c r="AG438" s="48"/>
      <c r="AH438" s="48"/>
      <c r="AI438" s="48"/>
      <c r="AJ438" s="60"/>
      <c r="AK438" s="60"/>
      <c r="AL438" s="60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</row>
    <row r="439" spans="4:62" ht="14.45" customHeight="1">
      <c r="D439" s="6"/>
      <c r="AF439" s="48"/>
      <c r="AG439" s="48"/>
      <c r="AH439" s="48"/>
      <c r="AI439" s="48"/>
      <c r="AJ439" s="60"/>
      <c r="AK439" s="60"/>
      <c r="AL439" s="60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</row>
    <row r="440" spans="4:62" ht="14.45" customHeight="1">
      <c r="D440" s="6"/>
      <c r="AF440" s="48"/>
      <c r="AG440" s="48"/>
      <c r="AH440" s="48"/>
      <c r="AI440" s="48"/>
      <c r="AJ440" s="60"/>
      <c r="AK440" s="60"/>
      <c r="AL440" s="60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</row>
    <row r="441" spans="4:62" ht="14.45" customHeight="1">
      <c r="D441" s="6"/>
      <c r="AF441" s="48"/>
      <c r="AG441" s="48"/>
      <c r="AH441" s="48"/>
      <c r="AI441" s="48"/>
      <c r="AJ441" s="60"/>
      <c r="AK441" s="60"/>
      <c r="AL441" s="60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</row>
    <row r="442" spans="4:62" ht="14.45" customHeight="1">
      <c r="D442" s="6"/>
      <c r="AF442" s="48"/>
      <c r="AG442" s="48"/>
      <c r="AH442" s="48"/>
      <c r="AI442" s="48"/>
      <c r="AJ442" s="60"/>
      <c r="AK442" s="60"/>
      <c r="AL442" s="60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</row>
    <row r="443" spans="4:62" ht="14.45" customHeight="1">
      <c r="D443" s="6"/>
      <c r="AF443" s="48"/>
      <c r="AG443" s="48"/>
      <c r="AH443" s="48"/>
      <c r="AI443" s="48"/>
      <c r="AJ443" s="60"/>
      <c r="AK443" s="60"/>
      <c r="AL443" s="60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</row>
    <row r="444" spans="4:62" ht="14.45" customHeight="1">
      <c r="D444" s="6"/>
      <c r="AF444" s="48"/>
      <c r="AG444" s="48"/>
      <c r="AH444" s="48"/>
      <c r="AI444" s="48"/>
      <c r="AJ444" s="60"/>
      <c r="AK444" s="60"/>
      <c r="AL444" s="60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</row>
    <row r="445" spans="4:62" ht="14.45" customHeight="1">
      <c r="D445" s="6"/>
      <c r="AF445" s="48"/>
      <c r="AG445" s="48"/>
      <c r="AH445" s="48"/>
      <c r="AI445" s="48"/>
      <c r="AJ445" s="60"/>
      <c r="AK445" s="60"/>
      <c r="AL445" s="60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</row>
    <row r="446" spans="4:62" ht="14.45" customHeight="1">
      <c r="D446" s="6"/>
      <c r="AF446" s="48"/>
      <c r="AG446" s="48"/>
      <c r="AH446" s="48"/>
      <c r="AI446" s="48"/>
      <c r="AJ446" s="60"/>
      <c r="AK446" s="60"/>
      <c r="AL446" s="60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</row>
    <row r="447" spans="4:62" ht="14.45" customHeight="1">
      <c r="D447" s="6"/>
      <c r="AF447" s="48"/>
      <c r="AG447" s="48"/>
      <c r="AH447" s="48"/>
      <c r="AI447" s="48"/>
      <c r="AJ447" s="60"/>
      <c r="AK447" s="60"/>
      <c r="AL447" s="60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</row>
    <row r="448" spans="4:62" ht="14.45" customHeight="1">
      <c r="D448" s="6"/>
      <c r="AF448" s="48"/>
      <c r="AG448" s="48"/>
      <c r="AH448" s="48"/>
      <c r="AI448" s="48"/>
      <c r="AJ448" s="60"/>
      <c r="AK448" s="60"/>
      <c r="AL448" s="60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</row>
    <row r="449" spans="4:62" ht="14.45" customHeight="1">
      <c r="D449" s="6"/>
      <c r="AF449" s="48"/>
      <c r="AG449" s="48"/>
      <c r="AH449" s="48"/>
      <c r="AI449" s="48"/>
      <c r="AJ449" s="60"/>
      <c r="AK449" s="60"/>
      <c r="AL449" s="60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</row>
    <row r="450" spans="4:62" ht="14.45" customHeight="1">
      <c r="D450" s="6"/>
      <c r="AF450" s="48"/>
      <c r="AG450" s="48"/>
      <c r="AH450" s="48"/>
      <c r="AI450" s="48"/>
      <c r="AJ450" s="60"/>
      <c r="AK450" s="60"/>
      <c r="AL450" s="60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</row>
    <row r="451" spans="4:62" ht="14.45" customHeight="1">
      <c r="D451" s="6"/>
      <c r="AF451" s="48"/>
      <c r="AG451" s="48"/>
      <c r="AH451" s="48"/>
      <c r="AI451" s="48"/>
      <c r="AJ451" s="60"/>
      <c r="AK451" s="60"/>
      <c r="AL451" s="60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</row>
    <row r="452" spans="4:62" ht="14.45" customHeight="1">
      <c r="D452" s="6"/>
      <c r="AF452" s="48"/>
      <c r="AG452" s="48"/>
      <c r="AH452" s="48"/>
      <c r="AI452" s="48"/>
      <c r="AJ452" s="60"/>
      <c r="AK452" s="60"/>
      <c r="AL452" s="60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</row>
    <row r="453" spans="4:62" ht="14.45" customHeight="1">
      <c r="D453" s="6"/>
      <c r="AF453" s="48"/>
      <c r="AG453" s="48"/>
      <c r="AH453" s="48"/>
      <c r="AI453" s="48"/>
      <c r="AJ453" s="60"/>
      <c r="AK453" s="60"/>
      <c r="AL453" s="60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</row>
    <row r="454" spans="4:62" ht="14.45" customHeight="1">
      <c r="D454" s="6"/>
      <c r="AF454" s="48"/>
      <c r="AG454" s="48"/>
      <c r="AH454" s="48"/>
      <c r="AI454" s="48"/>
      <c r="AJ454" s="60"/>
      <c r="AK454" s="60"/>
      <c r="AL454" s="60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</row>
    <row r="455" spans="4:62" ht="14.45" customHeight="1">
      <c r="D455" s="6"/>
      <c r="AF455" s="48"/>
      <c r="AG455" s="48"/>
      <c r="AH455" s="48"/>
      <c r="AI455" s="48"/>
      <c r="AJ455" s="60"/>
      <c r="AK455" s="60"/>
      <c r="AL455" s="60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</row>
    <row r="456" spans="4:62" ht="14.45" customHeight="1">
      <c r="D456" s="6"/>
      <c r="AF456" s="48"/>
      <c r="AG456" s="48"/>
      <c r="AH456" s="48"/>
      <c r="AI456" s="48"/>
      <c r="AJ456" s="60"/>
      <c r="AK456" s="60"/>
      <c r="AL456" s="60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</row>
    <row r="457" spans="4:62" ht="14.45" customHeight="1">
      <c r="D457" s="6"/>
      <c r="AF457" s="48"/>
      <c r="AG457" s="48"/>
      <c r="AH457" s="48"/>
      <c r="AI457" s="48"/>
      <c r="AJ457" s="60"/>
      <c r="AK457" s="60"/>
      <c r="AL457" s="60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</row>
    <row r="458" spans="4:62" ht="14.45" customHeight="1">
      <c r="D458" s="6"/>
      <c r="AF458" s="48"/>
      <c r="AG458" s="48"/>
      <c r="AH458" s="48"/>
      <c r="AI458" s="48"/>
      <c r="AJ458" s="60"/>
      <c r="AK458" s="60"/>
      <c r="AL458" s="60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</row>
    <row r="459" spans="4:62" ht="14.45" customHeight="1">
      <c r="D459" s="6"/>
      <c r="AF459" s="48"/>
      <c r="AG459" s="48"/>
      <c r="AH459" s="48"/>
      <c r="AI459" s="48"/>
      <c r="AJ459" s="60"/>
      <c r="AK459" s="60"/>
      <c r="AL459" s="60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</row>
    <row r="460" spans="4:62" ht="14.45" customHeight="1">
      <c r="D460" s="6"/>
      <c r="AF460" s="48"/>
      <c r="AG460" s="48"/>
      <c r="AH460" s="48"/>
      <c r="AI460" s="48"/>
      <c r="AJ460" s="60"/>
      <c r="AK460" s="60"/>
      <c r="AL460" s="60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</row>
    <row r="461" spans="4:62" ht="14.45" customHeight="1">
      <c r="D461" s="6"/>
      <c r="AF461" s="48"/>
      <c r="AG461" s="48"/>
      <c r="AH461" s="48"/>
      <c r="AI461" s="48"/>
      <c r="AJ461" s="60"/>
      <c r="AK461" s="60"/>
      <c r="AL461" s="60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</row>
    <row r="462" spans="4:62" ht="14.45" customHeight="1">
      <c r="D462" s="6"/>
      <c r="AF462" s="48"/>
      <c r="AG462" s="48"/>
      <c r="AH462" s="48"/>
      <c r="AI462" s="48"/>
      <c r="AJ462" s="60"/>
      <c r="AK462" s="60"/>
      <c r="AL462" s="60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</row>
    <row r="463" spans="4:62" ht="14.45" customHeight="1">
      <c r="D463" s="6"/>
      <c r="AF463" s="48"/>
      <c r="AG463" s="48"/>
      <c r="AH463" s="48"/>
      <c r="AI463" s="48"/>
      <c r="AJ463" s="60"/>
      <c r="AK463" s="60"/>
      <c r="AL463" s="60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</row>
    <row r="464" spans="4:62" ht="14.45" customHeight="1">
      <c r="D464" s="6"/>
      <c r="AF464" s="48"/>
      <c r="AG464" s="48"/>
      <c r="AH464" s="48"/>
      <c r="AI464" s="48"/>
      <c r="AJ464" s="60"/>
      <c r="AK464" s="60"/>
      <c r="AL464" s="60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</row>
    <row r="465" spans="4:62" ht="14.45" customHeight="1">
      <c r="D465" s="6"/>
      <c r="AF465" s="48"/>
      <c r="AG465" s="48"/>
      <c r="AH465" s="48"/>
      <c r="AI465" s="48"/>
      <c r="AJ465" s="60"/>
      <c r="AK465" s="60"/>
      <c r="AL465" s="60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</row>
    <row r="466" spans="4:62" ht="14.45" customHeight="1">
      <c r="D466" s="6"/>
      <c r="AF466" s="48"/>
      <c r="AG466" s="48"/>
      <c r="AH466" s="48"/>
      <c r="AI466" s="48"/>
      <c r="AJ466" s="60"/>
      <c r="AK466" s="60"/>
      <c r="AL466" s="60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</row>
    <row r="467" spans="4:62" ht="14.45" customHeight="1">
      <c r="D467" s="6"/>
      <c r="AF467" s="48"/>
      <c r="AG467" s="48"/>
      <c r="AH467" s="48"/>
      <c r="AI467" s="48"/>
      <c r="AJ467" s="60"/>
      <c r="AK467" s="60"/>
      <c r="AL467" s="60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</row>
    <row r="468" spans="4:62" ht="14.45" customHeight="1">
      <c r="D468" s="6"/>
      <c r="AF468" s="48"/>
      <c r="AG468" s="48"/>
      <c r="AH468" s="48"/>
      <c r="AI468" s="48"/>
      <c r="AJ468" s="60"/>
      <c r="AK468" s="60"/>
      <c r="AL468" s="60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</row>
    <row r="469" spans="4:62" ht="14.45" customHeight="1">
      <c r="D469" s="6"/>
      <c r="AF469" s="48"/>
      <c r="AG469" s="48"/>
      <c r="AH469" s="48"/>
      <c r="AI469" s="48"/>
      <c r="AJ469" s="60"/>
      <c r="AK469" s="60"/>
      <c r="AL469" s="60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</row>
    <row r="470" spans="4:62" ht="14.45" customHeight="1">
      <c r="D470" s="6"/>
      <c r="AF470" s="48"/>
      <c r="AG470" s="48"/>
      <c r="AH470" s="48"/>
      <c r="AI470" s="48"/>
      <c r="AJ470" s="60"/>
      <c r="AK470" s="60"/>
      <c r="AL470" s="60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</row>
    <row r="471" spans="4:62" ht="14.45" customHeight="1">
      <c r="D471" s="6"/>
      <c r="AF471" s="48"/>
      <c r="AG471" s="48"/>
      <c r="AH471" s="48"/>
      <c r="AI471" s="48"/>
      <c r="AJ471" s="60"/>
      <c r="AK471" s="60"/>
      <c r="AL471" s="60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</row>
    <row r="472" spans="4:62" ht="14.45" customHeight="1">
      <c r="D472" s="6"/>
      <c r="AF472" s="48"/>
      <c r="AG472" s="48"/>
      <c r="AH472" s="48"/>
      <c r="AI472" s="48"/>
      <c r="AJ472" s="60"/>
      <c r="AK472" s="60"/>
      <c r="AL472" s="60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</row>
    <row r="473" spans="4:62" ht="14.45" customHeight="1">
      <c r="D473" s="6"/>
      <c r="AF473" s="48"/>
      <c r="AG473" s="48"/>
      <c r="AH473" s="48"/>
      <c r="AI473" s="48"/>
      <c r="AJ473" s="60"/>
      <c r="AK473" s="60"/>
      <c r="AL473" s="60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</row>
    <row r="474" spans="4:62" ht="14.45" customHeight="1">
      <c r="D474" s="6"/>
      <c r="AF474" s="48"/>
      <c r="AG474" s="48"/>
      <c r="AH474" s="48"/>
      <c r="AI474" s="48"/>
      <c r="AJ474" s="60"/>
      <c r="AK474" s="60"/>
      <c r="AL474" s="60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</row>
    <row r="475" spans="4:62" ht="14.45" customHeight="1">
      <c r="D475" s="6"/>
      <c r="AF475" s="48"/>
      <c r="AG475" s="48"/>
      <c r="AH475" s="48"/>
      <c r="AI475" s="48"/>
      <c r="AJ475" s="60"/>
      <c r="AK475" s="60"/>
      <c r="AL475" s="60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</row>
    <row r="476" spans="4:62" ht="14.45" customHeight="1">
      <c r="D476" s="6"/>
      <c r="AF476" s="48"/>
      <c r="AG476" s="48"/>
      <c r="AH476" s="48"/>
      <c r="AI476" s="48"/>
      <c r="AJ476" s="60"/>
      <c r="AK476" s="60"/>
      <c r="AL476" s="60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</row>
    <row r="477" spans="4:62" ht="14.45" customHeight="1">
      <c r="D477" s="6"/>
      <c r="AF477" s="48"/>
      <c r="AG477" s="48"/>
      <c r="AH477" s="48"/>
      <c r="AI477" s="48"/>
      <c r="AJ477" s="60"/>
      <c r="AK477" s="60"/>
      <c r="AL477" s="60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</row>
    <row r="478" spans="4:62" ht="14.45" customHeight="1">
      <c r="D478" s="6"/>
      <c r="AF478" s="48"/>
      <c r="AG478" s="48"/>
      <c r="AH478" s="48"/>
      <c r="AI478" s="48"/>
      <c r="AJ478" s="60"/>
      <c r="AK478" s="60"/>
      <c r="AL478" s="60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</row>
    <row r="479" spans="4:62" ht="14.45" customHeight="1">
      <c r="D479" s="6"/>
      <c r="AF479" s="48"/>
      <c r="AG479" s="48"/>
      <c r="AH479" s="48"/>
      <c r="AI479" s="48"/>
      <c r="AJ479" s="60"/>
      <c r="AK479" s="60"/>
      <c r="AL479" s="60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</row>
    <row r="480" spans="4:62" ht="14.45" customHeight="1">
      <c r="D480" s="6"/>
      <c r="AF480" s="48"/>
      <c r="AG480" s="48"/>
      <c r="AH480" s="48"/>
      <c r="AI480" s="48"/>
      <c r="AJ480" s="60"/>
      <c r="AK480" s="60"/>
      <c r="AL480" s="60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</row>
    <row r="481" spans="4:62" ht="14.45" customHeight="1">
      <c r="D481" s="6"/>
      <c r="AF481" s="48"/>
      <c r="AG481" s="48"/>
      <c r="AH481" s="48"/>
      <c r="AI481" s="48"/>
      <c r="AJ481" s="60"/>
      <c r="AK481" s="60"/>
      <c r="AL481" s="60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</row>
    <row r="482" spans="4:62" ht="14.45" customHeight="1">
      <c r="D482" s="6"/>
      <c r="AF482" s="48"/>
      <c r="AG482" s="48"/>
      <c r="AH482" s="48"/>
      <c r="AI482" s="48"/>
      <c r="AJ482" s="60"/>
      <c r="AK482" s="60"/>
      <c r="AL482" s="60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</row>
    <row r="483" spans="4:62" ht="14.45" customHeight="1">
      <c r="D483" s="6"/>
      <c r="AF483" s="48"/>
      <c r="AG483" s="48"/>
      <c r="AH483" s="48"/>
      <c r="AI483" s="48"/>
      <c r="AJ483" s="60"/>
      <c r="AK483" s="60"/>
      <c r="AL483" s="60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</row>
    <row r="484" spans="4:62" ht="14.45" customHeight="1">
      <c r="D484" s="6"/>
      <c r="AF484" s="48"/>
      <c r="AG484" s="48"/>
      <c r="AH484" s="48"/>
      <c r="AI484" s="48"/>
      <c r="AJ484" s="60"/>
      <c r="AK484" s="60"/>
      <c r="AL484" s="60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</row>
    <row r="485" spans="4:62" ht="14.45" customHeight="1">
      <c r="D485" s="6"/>
      <c r="AF485" s="48"/>
      <c r="AG485" s="48"/>
      <c r="AH485" s="48"/>
      <c r="AI485" s="48"/>
      <c r="AJ485" s="60"/>
      <c r="AK485" s="60"/>
      <c r="AL485" s="60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</row>
    <row r="486" spans="4:62" ht="14.45" customHeight="1">
      <c r="D486" s="6"/>
      <c r="AF486" s="48"/>
      <c r="AG486" s="48"/>
      <c r="AH486" s="48"/>
      <c r="AI486" s="48"/>
      <c r="AJ486" s="60"/>
      <c r="AK486" s="60"/>
      <c r="AL486" s="60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</row>
    <row r="487" spans="4:62" ht="14.45" customHeight="1">
      <c r="D487" s="6"/>
      <c r="AF487" s="48"/>
      <c r="AG487" s="48"/>
      <c r="AH487" s="48"/>
      <c r="AI487" s="48"/>
      <c r="AJ487" s="60"/>
      <c r="AK487" s="60"/>
      <c r="AL487" s="60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</row>
    <row r="488" spans="4:62" ht="14.45" customHeight="1">
      <c r="D488" s="6"/>
      <c r="AF488" s="48"/>
      <c r="AG488" s="48"/>
      <c r="AH488" s="48"/>
      <c r="AI488" s="48"/>
      <c r="AJ488" s="60"/>
      <c r="AK488" s="60"/>
      <c r="AL488" s="60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</row>
    <row r="489" spans="4:62" ht="14.45" customHeight="1">
      <c r="D489" s="6"/>
      <c r="AF489" s="48"/>
      <c r="AG489" s="48"/>
      <c r="AH489" s="48"/>
      <c r="AI489" s="48"/>
      <c r="AJ489" s="60"/>
      <c r="AK489" s="60"/>
      <c r="AL489" s="60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</row>
    <row r="490" spans="4:62" ht="14.45" customHeight="1">
      <c r="D490" s="6"/>
      <c r="AF490" s="48"/>
      <c r="AG490" s="48"/>
      <c r="AH490" s="48"/>
      <c r="AI490" s="48"/>
      <c r="AJ490" s="60"/>
      <c r="AK490" s="60"/>
      <c r="AL490" s="60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</row>
    <row r="491" spans="4:62" ht="14.45" customHeight="1">
      <c r="D491" s="6"/>
      <c r="AF491" s="48"/>
      <c r="AG491" s="48"/>
      <c r="AH491" s="48"/>
      <c r="AI491" s="48"/>
      <c r="AJ491" s="60"/>
      <c r="AK491" s="60"/>
      <c r="AL491" s="60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</row>
    <row r="492" spans="4:62" ht="14.45" customHeight="1">
      <c r="D492" s="6"/>
      <c r="AF492" s="48"/>
      <c r="AG492" s="48"/>
      <c r="AH492" s="48"/>
      <c r="AI492" s="48"/>
      <c r="AJ492" s="60"/>
      <c r="AK492" s="60"/>
      <c r="AL492" s="60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</row>
    <row r="493" spans="4:62" ht="14.45" customHeight="1">
      <c r="D493" s="6"/>
      <c r="AF493" s="48"/>
      <c r="AG493" s="48"/>
      <c r="AH493" s="48"/>
      <c r="AI493" s="48"/>
      <c r="AJ493" s="60"/>
      <c r="AK493" s="60"/>
      <c r="AL493" s="60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</row>
    <row r="494" spans="4:62" ht="14.45" customHeight="1">
      <c r="D494" s="6"/>
      <c r="AF494" s="48"/>
      <c r="AG494" s="48"/>
      <c r="AH494" s="48"/>
      <c r="AI494" s="48"/>
      <c r="AJ494" s="60"/>
      <c r="AK494" s="60"/>
      <c r="AL494" s="60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</row>
    <row r="495" spans="4:62" ht="14.45" customHeight="1">
      <c r="D495" s="6"/>
      <c r="AF495" s="48"/>
      <c r="AG495" s="48"/>
      <c r="AH495" s="48"/>
      <c r="AI495" s="48"/>
      <c r="AJ495" s="60"/>
      <c r="AK495" s="60"/>
      <c r="AL495" s="60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</row>
    <row r="496" spans="4:62" ht="14.45" customHeight="1">
      <c r="D496" s="6"/>
      <c r="AF496" s="48"/>
      <c r="AG496" s="48"/>
      <c r="AH496" s="48"/>
      <c r="AI496" s="48"/>
      <c r="AJ496" s="60"/>
      <c r="AK496" s="60"/>
      <c r="AL496" s="60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</row>
    <row r="497" spans="4:62" ht="14.45" customHeight="1">
      <c r="D497" s="6"/>
      <c r="AF497" s="48"/>
      <c r="AG497" s="48"/>
      <c r="AH497" s="48"/>
      <c r="AI497" s="48"/>
      <c r="AJ497" s="60"/>
      <c r="AK497" s="60"/>
      <c r="AL497" s="60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</row>
    <row r="498" spans="4:62" ht="14.45" customHeight="1">
      <c r="D498" s="6"/>
      <c r="AF498" s="48"/>
      <c r="AG498" s="48"/>
      <c r="AH498" s="48"/>
      <c r="AI498" s="48"/>
      <c r="AJ498" s="60"/>
      <c r="AK498" s="60"/>
      <c r="AL498" s="60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</row>
    <row r="499" spans="4:62" ht="14.45" customHeight="1">
      <c r="D499" s="6"/>
      <c r="AF499" s="48"/>
      <c r="AG499" s="48"/>
      <c r="AH499" s="48"/>
      <c r="AI499" s="48"/>
      <c r="AJ499" s="60"/>
      <c r="AK499" s="60"/>
      <c r="AL499" s="60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</row>
    <row r="500" spans="4:62" ht="14.45" customHeight="1">
      <c r="D500" s="6"/>
      <c r="AF500" s="48"/>
      <c r="AG500" s="48"/>
      <c r="AH500" s="48"/>
      <c r="AI500" s="48"/>
      <c r="AJ500" s="60"/>
      <c r="AK500" s="60"/>
      <c r="AL500" s="60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</row>
    <row r="501" spans="4:62" ht="14.45" customHeight="1">
      <c r="D501" s="6"/>
      <c r="AF501" s="48"/>
      <c r="AG501" s="48"/>
      <c r="AH501" s="48"/>
      <c r="AI501" s="48"/>
      <c r="AJ501" s="60"/>
      <c r="AK501" s="60"/>
      <c r="AL501" s="60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</row>
    <row r="502" spans="4:62" ht="14.45" customHeight="1">
      <c r="D502" s="6"/>
      <c r="AF502" s="48"/>
      <c r="AG502" s="48"/>
      <c r="AH502" s="48"/>
      <c r="AI502" s="48"/>
      <c r="AJ502" s="60"/>
      <c r="AK502" s="60"/>
      <c r="AL502" s="60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</row>
    <row r="503" spans="4:62" ht="14.45" customHeight="1">
      <c r="D503" s="6"/>
      <c r="AF503" s="48"/>
      <c r="AG503" s="48"/>
      <c r="AH503" s="48"/>
      <c r="AI503" s="48"/>
      <c r="AJ503" s="60"/>
      <c r="AK503" s="60"/>
      <c r="AL503" s="60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</row>
    <row r="504" spans="4:62" ht="14.45" customHeight="1">
      <c r="D504" s="6"/>
      <c r="AF504" s="48"/>
      <c r="AG504" s="48"/>
      <c r="AH504" s="48"/>
      <c r="AI504" s="48"/>
      <c r="AJ504" s="60"/>
      <c r="AK504" s="60"/>
      <c r="AL504" s="60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</row>
    <row r="505" spans="4:62" ht="14.45" customHeight="1">
      <c r="D505" s="6"/>
      <c r="AF505" s="48"/>
      <c r="AG505" s="48"/>
      <c r="AH505" s="48"/>
      <c r="AI505" s="48"/>
      <c r="AJ505" s="60"/>
      <c r="AK505" s="60"/>
      <c r="AL505" s="60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</row>
    <row r="506" spans="4:62" ht="14.45" customHeight="1">
      <c r="D506" s="6"/>
      <c r="AF506" s="48"/>
      <c r="AG506" s="48"/>
      <c r="AH506" s="48"/>
      <c r="AI506" s="48"/>
      <c r="AJ506" s="60"/>
      <c r="AK506" s="60"/>
      <c r="AL506" s="60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</row>
    <row r="507" spans="4:62" ht="14.45" customHeight="1">
      <c r="D507" s="6"/>
      <c r="AF507" s="48"/>
      <c r="AG507" s="48"/>
      <c r="AH507" s="48"/>
      <c r="AI507" s="48"/>
      <c r="AJ507" s="60"/>
      <c r="AK507" s="60"/>
      <c r="AL507" s="60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</row>
    <row r="508" spans="4:62" ht="14.45" customHeight="1">
      <c r="D508" s="6"/>
      <c r="AF508" s="48"/>
      <c r="AG508" s="48"/>
      <c r="AH508" s="48"/>
      <c r="AI508" s="48"/>
      <c r="AJ508" s="60"/>
      <c r="AK508" s="60"/>
      <c r="AL508" s="60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</row>
    <row r="509" spans="4:62" ht="14.45" customHeight="1">
      <c r="D509" s="6"/>
      <c r="AF509" s="48"/>
      <c r="AG509" s="48"/>
      <c r="AH509" s="48"/>
      <c r="AI509" s="48"/>
      <c r="AJ509" s="60"/>
      <c r="AK509" s="60"/>
      <c r="AL509" s="60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</row>
    <row r="510" spans="4:62" ht="14.45" customHeight="1">
      <c r="D510" s="6"/>
      <c r="AF510" s="48"/>
      <c r="AG510" s="48"/>
      <c r="AH510" s="48"/>
      <c r="AI510" s="48"/>
      <c r="AJ510" s="60"/>
      <c r="AK510" s="60"/>
      <c r="AL510" s="60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</row>
    <row r="511" spans="4:62" ht="14.45" customHeight="1">
      <c r="D511" s="6"/>
      <c r="AF511" s="48"/>
      <c r="AG511" s="48"/>
      <c r="AH511" s="48"/>
      <c r="AI511" s="48"/>
      <c r="AJ511" s="60"/>
      <c r="AK511" s="60"/>
      <c r="AL511" s="60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</row>
    <row r="512" spans="4:62" ht="14.45" customHeight="1">
      <c r="D512" s="6"/>
      <c r="AF512" s="48"/>
      <c r="AG512" s="48"/>
      <c r="AH512" s="48"/>
      <c r="AI512" s="48"/>
      <c r="AJ512" s="60"/>
      <c r="AK512" s="60"/>
      <c r="AL512" s="60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</row>
    <row r="513" spans="4:62" ht="14.45" customHeight="1">
      <c r="D513" s="6"/>
      <c r="AF513" s="48"/>
      <c r="AG513" s="48"/>
      <c r="AH513" s="48"/>
      <c r="AI513" s="48"/>
      <c r="AJ513" s="60"/>
      <c r="AK513" s="60"/>
      <c r="AL513" s="60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</row>
    <row r="514" spans="4:62" ht="14.45" customHeight="1">
      <c r="D514" s="6"/>
      <c r="AF514" s="48"/>
      <c r="AG514" s="48"/>
      <c r="AH514" s="48"/>
      <c r="AI514" s="48"/>
      <c r="AJ514" s="60"/>
      <c r="AK514" s="60"/>
      <c r="AL514" s="60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</row>
    <row r="515" spans="4:62" ht="14.45" customHeight="1">
      <c r="D515" s="6"/>
      <c r="AF515" s="48"/>
      <c r="AG515" s="48"/>
      <c r="AH515" s="48"/>
      <c r="AI515" s="48"/>
      <c r="AJ515" s="60"/>
      <c r="AK515" s="60"/>
      <c r="AL515" s="60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</row>
    <row r="516" spans="4:62" ht="14.45" customHeight="1">
      <c r="D516" s="6"/>
      <c r="AF516" s="48"/>
      <c r="AG516" s="48"/>
      <c r="AH516" s="48"/>
      <c r="AI516" s="48"/>
      <c r="AJ516" s="60"/>
      <c r="AK516" s="60"/>
      <c r="AL516" s="60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</row>
    <row r="517" spans="4:62" ht="14.45" customHeight="1">
      <c r="D517" s="6"/>
      <c r="AF517" s="48"/>
      <c r="AG517" s="48"/>
      <c r="AH517" s="48"/>
      <c r="AI517" s="48"/>
      <c r="AJ517" s="60"/>
      <c r="AK517" s="60"/>
      <c r="AL517" s="60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</row>
    <row r="518" spans="4:62" ht="14.45" customHeight="1">
      <c r="D518" s="6"/>
      <c r="AF518" s="48"/>
      <c r="AG518" s="48"/>
      <c r="AH518" s="48"/>
      <c r="AI518" s="48"/>
      <c r="AJ518" s="60"/>
      <c r="AK518" s="60"/>
      <c r="AL518" s="60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</row>
    <row r="519" spans="4:62" ht="14.45" customHeight="1">
      <c r="D519" s="6"/>
      <c r="AF519" s="48"/>
      <c r="AG519" s="48"/>
      <c r="AH519" s="48"/>
      <c r="AI519" s="48"/>
      <c r="AJ519" s="60"/>
      <c r="AK519" s="60"/>
      <c r="AL519" s="60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</row>
    <row r="520" spans="4:62" ht="14.45" customHeight="1">
      <c r="D520" s="6"/>
      <c r="AF520" s="48"/>
      <c r="AG520" s="48"/>
      <c r="AH520" s="48"/>
      <c r="AI520" s="48"/>
      <c r="AJ520" s="60"/>
      <c r="AK520" s="60"/>
      <c r="AL520" s="60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</row>
    <row r="521" spans="4:62" ht="14.45" customHeight="1">
      <c r="D521" s="6"/>
      <c r="AF521" s="48"/>
      <c r="AG521" s="48"/>
      <c r="AH521" s="48"/>
      <c r="AI521" s="48"/>
      <c r="AJ521" s="60"/>
      <c r="AK521" s="60"/>
      <c r="AL521" s="60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</row>
    <row r="522" spans="4:62" ht="14.45" customHeight="1">
      <c r="D522" s="6"/>
      <c r="AF522" s="48"/>
      <c r="AG522" s="48"/>
      <c r="AH522" s="48"/>
      <c r="AI522" s="48"/>
      <c r="AJ522" s="60"/>
      <c r="AK522" s="60"/>
      <c r="AL522" s="60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</row>
    <row r="523" spans="4:62" ht="14.45" customHeight="1">
      <c r="D523" s="6"/>
      <c r="AF523" s="48"/>
      <c r="AG523" s="48"/>
      <c r="AH523" s="48"/>
      <c r="AI523" s="48"/>
      <c r="AJ523" s="60"/>
      <c r="AK523" s="60"/>
      <c r="AL523" s="60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</row>
    <row r="524" spans="4:62" ht="14.45" customHeight="1">
      <c r="D524" s="6"/>
      <c r="AF524" s="48"/>
      <c r="AG524" s="48"/>
      <c r="AH524" s="48"/>
      <c r="AI524" s="48"/>
      <c r="AJ524" s="60"/>
      <c r="AK524" s="60"/>
      <c r="AL524" s="60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</row>
    <row r="525" spans="4:62" ht="14.45" customHeight="1">
      <c r="D525" s="6"/>
      <c r="AF525" s="48"/>
      <c r="AG525" s="48"/>
      <c r="AH525" s="48"/>
      <c r="AI525" s="48"/>
      <c r="AJ525" s="60"/>
      <c r="AK525" s="60"/>
      <c r="AL525" s="60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</row>
    <row r="526" spans="4:62" ht="14.45" customHeight="1">
      <c r="D526" s="6"/>
      <c r="AF526" s="48"/>
      <c r="AG526" s="48"/>
      <c r="AH526" s="48"/>
      <c r="AI526" s="48"/>
      <c r="AJ526" s="60"/>
      <c r="AK526" s="60"/>
      <c r="AL526" s="60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</row>
    <row r="527" spans="4:62" ht="14.45" customHeight="1">
      <c r="D527" s="6"/>
      <c r="AF527" s="48"/>
      <c r="AG527" s="48"/>
      <c r="AH527" s="48"/>
      <c r="AI527" s="48"/>
      <c r="AJ527" s="60"/>
      <c r="AK527" s="60"/>
      <c r="AL527" s="60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</row>
    <row r="528" spans="4:62" ht="14.45" customHeight="1">
      <c r="D528" s="6"/>
      <c r="AF528" s="48"/>
      <c r="AG528" s="48"/>
      <c r="AH528" s="48"/>
      <c r="AI528" s="48"/>
      <c r="AJ528" s="60"/>
      <c r="AK528" s="60"/>
      <c r="AL528" s="60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</row>
    <row r="529" spans="4:62" ht="14.45" customHeight="1">
      <c r="D529" s="6"/>
      <c r="AF529" s="48"/>
      <c r="AG529" s="48"/>
      <c r="AH529" s="48"/>
      <c r="AI529" s="48"/>
      <c r="AJ529" s="60"/>
      <c r="AK529" s="60"/>
      <c r="AL529" s="60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</row>
    <row r="530" spans="4:62" ht="14.45" customHeight="1">
      <c r="D530" s="6"/>
      <c r="AF530" s="48"/>
      <c r="AG530" s="48"/>
      <c r="AH530" s="48"/>
      <c r="AI530" s="48"/>
      <c r="AJ530" s="60"/>
      <c r="AK530" s="60"/>
      <c r="AL530" s="60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</row>
    <row r="531" spans="4:62" ht="14.45" customHeight="1">
      <c r="D531" s="6"/>
      <c r="AF531" s="48"/>
      <c r="AG531" s="48"/>
      <c r="AH531" s="48"/>
      <c r="AI531" s="48"/>
      <c r="AJ531" s="60"/>
      <c r="AK531" s="60"/>
      <c r="AL531" s="60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</row>
    <row r="532" spans="4:62" ht="14.45" customHeight="1">
      <c r="D532" s="6"/>
      <c r="AF532" s="48"/>
      <c r="AG532" s="48"/>
      <c r="AH532" s="48"/>
      <c r="AI532" s="48"/>
      <c r="AJ532" s="60"/>
      <c r="AK532" s="60"/>
      <c r="AL532" s="60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</row>
    <row r="533" spans="4:62" ht="14.45" customHeight="1">
      <c r="D533" s="6"/>
      <c r="AF533" s="48"/>
      <c r="AG533" s="48"/>
      <c r="AH533" s="48"/>
      <c r="AI533" s="48"/>
      <c r="AJ533" s="60"/>
      <c r="AK533" s="60"/>
      <c r="AL533" s="60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</row>
    <row r="534" spans="4:62" ht="14.45" customHeight="1">
      <c r="D534" s="6"/>
      <c r="AF534" s="48"/>
      <c r="AG534" s="48"/>
      <c r="AH534" s="48"/>
      <c r="AI534" s="48"/>
      <c r="AJ534" s="60"/>
      <c r="AK534" s="60"/>
      <c r="AL534" s="60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</row>
    <row r="535" spans="4:62" ht="14.45" customHeight="1">
      <c r="D535" s="6"/>
      <c r="AF535" s="48"/>
      <c r="AG535" s="48"/>
      <c r="AH535" s="48"/>
      <c r="AI535" s="48"/>
      <c r="AJ535" s="60"/>
      <c r="AK535" s="60"/>
      <c r="AL535" s="60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</row>
    <row r="536" spans="4:62" ht="14.45" customHeight="1">
      <c r="D536" s="6"/>
      <c r="AF536" s="48"/>
      <c r="AG536" s="48"/>
      <c r="AH536" s="48"/>
      <c r="AI536" s="48"/>
      <c r="AJ536" s="60"/>
      <c r="AK536" s="60"/>
      <c r="AL536" s="60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</row>
    <row r="537" spans="4:62" ht="14.45" customHeight="1">
      <c r="D537" s="6"/>
      <c r="AF537" s="48"/>
      <c r="AG537" s="48"/>
      <c r="AH537" s="48"/>
      <c r="AI537" s="48"/>
      <c r="AJ537" s="60"/>
      <c r="AK537" s="60"/>
      <c r="AL537" s="60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</row>
    <row r="538" spans="4:62" ht="14.45" customHeight="1">
      <c r="D538" s="6"/>
      <c r="AF538" s="48"/>
      <c r="AG538" s="48"/>
      <c r="AH538" s="48"/>
      <c r="AI538" s="48"/>
      <c r="AJ538" s="60"/>
      <c r="AK538" s="60"/>
      <c r="AL538" s="60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</row>
    <row r="539" spans="4:62" ht="14.45" customHeight="1">
      <c r="D539" s="6"/>
      <c r="AF539" s="48"/>
      <c r="AG539" s="48"/>
      <c r="AH539" s="48"/>
      <c r="AI539" s="48"/>
      <c r="AJ539" s="60"/>
      <c r="AK539" s="60"/>
      <c r="AL539" s="60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</row>
    <row r="540" spans="4:62" ht="14.45" customHeight="1">
      <c r="D540" s="6"/>
      <c r="AF540" s="48"/>
      <c r="AG540" s="48"/>
      <c r="AH540" s="48"/>
      <c r="AI540" s="48"/>
      <c r="AJ540" s="60"/>
      <c r="AK540" s="60"/>
      <c r="AL540" s="60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</row>
    <row r="541" spans="4:62" ht="14.45" customHeight="1">
      <c r="D541" s="6"/>
      <c r="AF541" s="48"/>
      <c r="AG541" s="48"/>
      <c r="AH541" s="48"/>
      <c r="AI541" s="48"/>
      <c r="AJ541" s="60"/>
      <c r="AK541" s="60"/>
      <c r="AL541" s="60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</row>
    <row r="542" spans="4:62" ht="14.45" customHeight="1">
      <c r="D542" s="6"/>
      <c r="AF542" s="48"/>
      <c r="AG542" s="48"/>
      <c r="AH542" s="48"/>
      <c r="AI542" s="48"/>
      <c r="AJ542" s="60"/>
      <c r="AK542" s="60"/>
      <c r="AL542" s="60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</row>
    <row r="543" spans="4:62" ht="14.45" customHeight="1">
      <c r="D543" s="6"/>
      <c r="AF543" s="48"/>
      <c r="AG543" s="48"/>
      <c r="AH543" s="48"/>
      <c r="AI543" s="48"/>
      <c r="AJ543" s="60"/>
      <c r="AK543" s="60"/>
      <c r="AL543" s="60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</row>
    <row r="544" spans="4:62" ht="14.45" customHeight="1">
      <c r="D544" s="6"/>
      <c r="AF544" s="48"/>
      <c r="AG544" s="48"/>
      <c r="AH544" s="48"/>
      <c r="AI544" s="48"/>
      <c r="AJ544" s="60"/>
      <c r="AK544" s="60"/>
      <c r="AL544" s="60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</row>
    <row r="545" spans="4:62" ht="14.45" customHeight="1">
      <c r="D545" s="6"/>
      <c r="AF545" s="48"/>
      <c r="AG545" s="48"/>
      <c r="AH545" s="48"/>
      <c r="AI545" s="48"/>
      <c r="AJ545" s="60"/>
      <c r="AK545" s="60"/>
      <c r="AL545" s="60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</row>
    <row r="546" spans="4:62" ht="14.45" customHeight="1">
      <c r="D546" s="6"/>
      <c r="AF546" s="48"/>
      <c r="AG546" s="48"/>
      <c r="AH546" s="48"/>
      <c r="AI546" s="48"/>
      <c r="AJ546" s="60"/>
      <c r="AK546" s="60"/>
      <c r="AL546" s="60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</row>
    <row r="547" spans="4:62" ht="14.45" customHeight="1">
      <c r="D547" s="6"/>
      <c r="AF547" s="48"/>
      <c r="AG547" s="48"/>
      <c r="AH547" s="48"/>
      <c r="AI547" s="48"/>
      <c r="AJ547" s="60"/>
      <c r="AK547" s="60"/>
      <c r="AL547" s="60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</row>
    <row r="548" spans="4:62" ht="14.45" customHeight="1">
      <c r="D548" s="6"/>
      <c r="AF548" s="48"/>
      <c r="AG548" s="48"/>
      <c r="AH548" s="48"/>
      <c r="AI548" s="48"/>
      <c r="AJ548" s="60"/>
      <c r="AK548" s="60"/>
      <c r="AL548" s="60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</row>
    <row r="549" spans="4:62" ht="14.45" customHeight="1">
      <c r="D549" s="6"/>
      <c r="AF549" s="48"/>
      <c r="AG549" s="48"/>
      <c r="AH549" s="48"/>
      <c r="AI549" s="48"/>
      <c r="AJ549" s="60"/>
      <c r="AK549" s="60"/>
      <c r="AL549" s="60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</row>
    <row r="550" spans="4:62" ht="14.45" customHeight="1">
      <c r="D550" s="6"/>
      <c r="AF550" s="48"/>
      <c r="AG550" s="48"/>
      <c r="AH550" s="48"/>
      <c r="AI550" s="48"/>
      <c r="AJ550" s="60"/>
      <c r="AK550" s="60"/>
      <c r="AL550" s="60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</row>
    <row r="551" spans="4:62" ht="14.45" customHeight="1">
      <c r="D551" s="6"/>
      <c r="AF551" s="48"/>
      <c r="AG551" s="48"/>
      <c r="AH551" s="48"/>
      <c r="AI551" s="48"/>
      <c r="AJ551" s="60"/>
      <c r="AK551" s="60"/>
      <c r="AL551" s="60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</row>
    <row r="552" spans="4:62" ht="14.45" customHeight="1">
      <c r="D552" s="6"/>
      <c r="AF552" s="48"/>
      <c r="AG552" s="48"/>
      <c r="AH552" s="48"/>
      <c r="AI552" s="48"/>
      <c r="AJ552" s="60"/>
      <c r="AK552" s="60"/>
      <c r="AL552" s="60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</row>
    <row r="553" spans="4:62" ht="14.45" customHeight="1">
      <c r="D553" s="6"/>
      <c r="AF553" s="48"/>
      <c r="AG553" s="48"/>
      <c r="AH553" s="48"/>
      <c r="AI553" s="48"/>
      <c r="AJ553" s="60"/>
      <c r="AK553" s="60"/>
      <c r="AL553" s="60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</row>
    <row r="554" spans="4:62" ht="14.45" customHeight="1">
      <c r="D554" s="6"/>
      <c r="AF554" s="48"/>
      <c r="AG554" s="48"/>
      <c r="AH554" s="48"/>
      <c r="AI554" s="48"/>
      <c r="AJ554" s="60"/>
      <c r="AK554" s="60"/>
      <c r="AL554" s="60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</row>
    <row r="555" spans="4:62" ht="14.45" customHeight="1">
      <c r="D555" s="6"/>
      <c r="AF555" s="48"/>
      <c r="AG555" s="48"/>
      <c r="AH555" s="48"/>
      <c r="AI555" s="48"/>
      <c r="AJ555" s="60"/>
      <c r="AK555" s="60"/>
      <c r="AL555" s="60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</row>
    <row r="556" spans="4:62" ht="14.45" customHeight="1">
      <c r="D556" s="6"/>
      <c r="AF556" s="48"/>
      <c r="AG556" s="48"/>
      <c r="AH556" s="48"/>
      <c r="AI556" s="48"/>
      <c r="AJ556" s="60"/>
      <c r="AK556" s="60"/>
      <c r="AL556" s="60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</row>
    <row r="557" spans="4:62" ht="14.45" customHeight="1">
      <c r="D557" s="6"/>
      <c r="AF557" s="48"/>
      <c r="AG557" s="48"/>
      <c r="AH557" s="48"/>
      <c r="AI557" s="48"/>
      <c r="AJ557" s="60"/>
      <c r="AK557" s="60"/>
      <c r="AL557" s="60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</row>
    <row r="558" spans="4:62" ht="14.45" customHeight="1">
      <c r="D558" s="6"/>
      <c r="AF558" s="48"/>
      <c r="AG558" s="48"/>
      <c r="AH558" s="48"/>
      <c r="AI558" s="48"/>
      <c r="AJ558" s="60"/>
      <c r="AK558" s="60"/>
      <c r="AL558" s="60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</row>
    <row r="559" spans="4:62" ht="14.45" customHeight="1">
      <c r="D559" s="6"/>
      <c r="AF559" s="48"/>
      <c r="AG559" s="48"/>
      <c r="AH559" s="48"/>
      <c r="AI559" s="48"/>
      <c r="AJ559" s="60"/>
      <c r="AK559" s="60"/>
      <c r="AL559" s="60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</row>
    <row r="560" spans="4:62" ht="14.45" customHeight="1">
      <c r="D560" s="6"/>
      <c r="AF560" s="48"/>
      <c r="AG560" s="48"/>
      <c r="AH560" s="48"/>
      <c r="AI560" s="48"/>
      <c r="AJ560" s="60"/>
      <c r="AK560" s="60"/>
      <c r="AL560" s="60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</row>
    <row r="561" spans="4:62" ht="14.45" customHeight="1">
      <c r="D561" s="6"/>
      <c r="AF561" s="48"/>
      <c r="AG561" s="48"/>
      <c r="AH561" s="48"/>
      <c r="AI561" s="48"/>
      <c r="AJ561" s="60"/>
      <c r="AK561" s="60"/>
      <c r="AL561" s="60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</row>
    <row r="562" spans="4:62" ht="14.45" customHeight="1">
      <c r="D562" s="6"/>
      <c r="AF562" s="48"/>
      <c r="AG562" s="48"/>
      <c r="AH562" s="48"/>
      <c r="AI562" s="48"/>
      <c r="AJ562" s="60"/>
      <c r="AK562" s="60"/>
      <c r="AL562" s="60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</row>
    <row r="563" spans="4:62" ht="14.45" customHeight="1">
      <c r="D563" s="6"/>
      <c r="AF563" s="48"/>
      <c r="AG563" s="48"/>
      <c r="AH563" s="48"/>
      <c r="AI563" s="48"/>
      <c r="AJ563" s="60"/>
      <c r="AK563" s="60"/>
      <c r="AL563" s="60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</row>
    <row r="564" spans="4:62" ht="14.45" customHeight="1">
      <c r="D564" s="6"/>
      <c r="AF564" s="48"/>
      <c r="AG564" s="48"/>
      <c r="AH564" s="48"/>
      <c r="AI564" s="48"/>
      <c r="AJ564" s="60"/>
      <c r="AK564" s="60"/>
      <c r="AL564" s="60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</row>
    <row r="565" spans="4:62" ht="14.45" customHeight="1">
      <c r="D565" s="6"/>
      <c r="AF565" s="48"/>
      <c r="AG565" s="48"/>
      <c r="AH565" s="48"/>
      <c r="AI565" s="48"/>
      <c r="AJ565" s="60"/>
      <c r="AK565" s="60"/>
      <c r="AL565" s="60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</row>
    <row r="566" spans="4:62" ht="14.45" customHeight="1">
      <c r="D566" s="6"/>
      <c r="AF566" s="48"/>
      <c r="AG566" s="48"/>
      <c r="AH566" s="48"/>
      <c r="AI566" s="48"/>
      <c r="AJ566" s="60"/>
      <c r="AK566" s="60"/>
      <c r="AL566" s="60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</row>
    <row r="567" spans="4:62" ht="14.45" customHeight="1">
      <c r="D567" s="6"/>
      <c r="AF567" s="48"/>
      <c r="AG567" s="48"/>
      <c r="AH567" s="48"/>
      <c r="AI567" s="48"/>
      <c r="AJ567" s="60"/>
      <c r="AK567" s="60"/>
      <c r="AL567" s="60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</row>
    <row r="568" spans="4:62" ht="14.45" customHeight="1">
      <c r="D568" s="6"/>
      <c r="AF568" s="48"/>
      <c r="AG568" s="48"/>
      <c r="AH568" s="48"/>
      <c r="AI568" s="48"/>
      <c r="AJ568" s="60"/>
      <c r="AK568" s="60"/>
      <c r="AL568" s="60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</row>
    <row r="569" spans="4:62" ht="14.45" customHeight="1">
      <c r="D569" s="6"/>
      <c r="AF569" s="48"/>
      <c r="AG569" s="48"/>
      <c r="AH569" s="48"/>
      <c r="AI569" s="48"/>
      <c r="AJ569" s="60"/>
      <c r="AK569" s="60"/>
      <c r="AL569" s="60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</row>
    <row r="570" spans="4:62" ht="14.45" customHeight="1">
      <c r="D570" s="6"/>
      <c r="AF570" s="48"/>
      <c r="AG570" s="48"/>
      <c r="AH570" s="48"/>
      <c r="AI570" s="48"/>
      <c r="AJ570" s="60"/>
      <c r="AK570" s="60"/>
      <c r="AL570" s="60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</row>
    <row r="571" spans="4:62" ht="14.45" customHeight="1">
      <c r="D571" s="6"/>
      <c r="AF571" s="48"/>
      <c r="AG571" s="48"/>
      <c r="AH571" s="48"/>
      <c r="AI571" s="48"/>
      <c r="AJ571" s="60"/>
      <c r="AK571" s="60"/>
      <c r="AL571" s="60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</row>
    <row r="572" spans="4:62" ht="14.45" customHeight="1">
      <c r="D572" s="6"/>
      <c r="AF572" s="48"/>
      <c r="AG572" s="48"/>
      <c r="AH572" s="48"/>
      <c r="AI572" s="48"/>
      <c r="AJ572" s="60"/>
      <c r="AK572" s="60"/>
      <c r="AL572" s="60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</row>
    <row r="573" spans="4:62" ht="14.45" customHeight="1">
      <c r="D573" s="6"/>
      <c r="AF573" s="48"/>
      <c r="AG573" s="48"/>
      <c r="AH573" s="48"/>
      <c r="AI573" s="48"/>
      <c r="AJ573" s="60"/>
      <c r="AK573" s="60"/>
      <c r="AL573" s="60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</row>
    <row r="574" spans="4:62" ht="14.45" customHeight="1">
      <c r="D574" s="6"/>
      <c r="AF574" s="48"/>
      <c r="AG574" s="48"/>
      <c r="AH574" s="48"/>
      <c r="AI574" s="48"/>
      <c r="AJ574" s="60"/>
      <c r="AK574" s="60"/>
      <c r="AL574" s="60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</row>
    <row r="575" spans="4:62" ht="14.45" customHeight="1">
      <c r="D575" s="6"/>
      <c r="AF575" s="48"/>
      <c r="AG575" s="48"/>
      <c r="AH575" s="48"/>
      <c r="AI575" s="48"/>
      <c r="AJ575" s="60"/>
      <c r="AK575" s="60"/>
      <c r="AL575" s="60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</row>
    <row r="576" spans="4:62" ht="14.45" customHeight="1">
      <c r="D576" s="6"/>
      <c r="AF576" s="48"/>
      <c r="AG576" s="48"/>
      <c r="AH576" s="48"/>
      <c r="AI576" s="48"/>
      <c r="AJ576" s="60"/>
      <c r="AK576" s="60"/>
      <c r="AL576" s="60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</row>
    <row r="577" spans="4:62" ht="14.45" customHeight="1">
      <c r="D577" s="6"/>
      <c r="AF577" s="48"/>
      <c r="AG577" s="48"/>
      <c r="AH577" s="48"/>
      <c r="AI577" s="48"/>
      <c r="AJ577" s="60"/>
      <c r="AK577" s="60"/>
      <c r="AL577" s="60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</row>
    <row r="578" spans="4:62" ht="14.45" customHeight="1">
      <c r="D578" s="6"/>
      <c r="AF578" s="48"/>
      <c r="AG578" s="48"/>
      <c r="AH578" s="48"/>
      <c r="AI578" s="48"/>
      <c r="AJ578" s="60"/>
      <c r="AK578" s="60"/>
      <c r="AL578" s="60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</row>
    <row r="579" spans="4:62" ht="14.45" customHeight="1">
      <c r="D579" s="6"/>
      <c r="AF579" s="48"/>
      <c r="AG579" s="48"/>
      <c r="AH579" s="48"/>
      <c r="AI579" s="48"/>
      <c r="AJ579" s="60"/>
      <c r="AK579" s="60"/>
      <c r="AL579" s="60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</row>
    <row r="580" spans="4:62" ht="14.45" customHeight="1">
      <c r="D580" s="6"/>
      <c r="AF580" s="48"/>
      <c r="AG580" s="48"/>
      <c r="AH580" s="48"/>
      <c r="AI580" s="48"/>
      <c r="AJ580" s="60"/>
      <c r="AK580" s="60"/>
      <c r="AL580" s="60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</row>
    <row r="581" spans="4:62" ht="14.45" customHeight="1">
      <c r="D581" s="6"/>
      <c r="AF581" s="48"/>
      <c r="AG581" s="48"/>
      <c r="AH581" s="48"/>
      <c r="AI581" s="48"/>
      <c r="AJ581" s="60"/>
      <c r="AK581" s="60"/>
      <c r="AL581" s="60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</row>
    <row r="582" spans="4:62" ht="14.45" customHeight="1">
      <c r="D582" s="6"/>
      <c r="AF582" s="48"/>
      <c r="AG582" s="48"/>
      <c r="AH582" s="48"/>
      <c r="AI582" s="48"/>
      <c r="AJ582" s="60"/>
      <c r="AK582" s="60"/>
      <c r="AL582" s="60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</row>
    <row r="583" spans="4:62" ht="14.45" customHeight="1">
      <c r="D583" s="6"/>
      <c r="AF583" s="48"/>
      <c r="AG583" s="48"/>
      <c r="AH583" s="48"/>
      <c r="AI583" s="48"/>
      <c r="AJ583" s="60"/>
      <c r="AK583" s="60"/>
      <c r="AL583" s="60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</row>
    <row r="584" spans="4:62" ht="14.45" customHeight="1">
      <c r="D584" s="6"/>
      <c r="AF584" s="48"/>
      <c r="AG584" s="48"/>
      <c r="AH584" s="48"/>
      <c r="AI584" s="48"/>
      <c r="AJ584" s="60"/>
      <c r="AK584" s="60"/>
      <c r="AL584" s="60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</row>
    <row r="585" spans="4:62" ht="14.45" customHeight="1">
      <c r="D585" s="6"/>
      <c r="AF585" s="48"/>
      <c r="AG585" s="48"/>
      <c r="AH585" s="48"/>
      <c r="AI585" s="48"/>
      <c r="AJ585" s="60"/>
      <c r="AK585" s="60"/>
      <c r="AL585" s="60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</row>
    <row r="586" spans="4:62" ht="14.45" customHeight="1">
      <c r="D586" s="6"/>
      <c r="AF586" s="48"/>
      <c r="AG586" s="48"/>
      <c r="AH586" s="48"/>
      <c r="AI586" s="48"/>
      <c r="AJ586" s="60"/>
      <c r="AK586" s="60"/>
      <c r="AL586" s="60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</row>
    <row r="587" spans="4:62" ht="14.45" customHeight="1">
      <c r="D587" s="6"/>
      <c r="AF587" s="48"/>
      <c r="AG587" s="48"/>
      <c r="AH587" s="48"/>
      <c r="AI587" s="48"/>
      <c r="AJ587" s="60"/>
      <c r="AK587" s="60"/>
      <c r="AL587" s="60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</row>
    <row r="588" spans="4:62" ht="14.45" customHeight="1">
      <c r="D588" s="6"/>
      <c r="AF588" s="48"/>
      <c r="AG588" s="48"/>
      <c r="AH588" s="48"/>
      <c r="AI588" s="48"/>
      <c r="AJ588" s="60"/>
      <c r="AK588" s="60"/>
      <c r="AL588" s="60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</row>
    <row r="589" spans="4:62" ht="14.45" customHeight="1">
      <c r="D589" s="6"/>
      <c r="AF589" s="48"/>
      <c r="AG589" s="48"/>
      <c r="AH589" s="48"/>
      <c r="AI589" s="48"/>
      <c r="AJ589" s="60"/>
      <c r="AK589" s="60"/>
      <c r="AL589" s="60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</row>
    <row r="590" spans="4:62" ht="14.45" customHeight="1">
      <c r="D590" s="6"/>
      <c r="AF590" s="48"/>
      <c r="AG590" s="48"/>
      <c r="AH590" s="48"/>
      <c r="AI590" s="48"/>
      <c r="AJ590" s="60"/>
      <c r="AK590" s="60"/>
      <c r="AL590" s="60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</row>
    <row r="591" spans="4:62" ht="14.45" customHeight="1">
      <c r="D591" s="6"/>
      <c r="AF591" s="48"/>
      <c r="AG591" s="48"/>
      <c r="AH591" s="48"/>
      <c r="AI591" s="48"/>
      <c r="AJ591" s="60"/>
      <c r="AK591" s="60"/>
      <c r="AL591" s="60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</row>
    <row r="592" spans="4:62" ht="14.45" customHeight="1">
      <c r="D592" s="6"/>
      <c r="AF592" s="48"/>
      <c r="AG592" s="48"/>
      <c r="AH592" s="48"/>
      <c r="AI592" s="48"/>
      <c r="AJ592" s="60"/>
      <c r="AK592" s="60"/>
      <c r="AL592" s="60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</row>
    <row r="593" spans="4:62" ht="14.45" customHeight="1">
      <c r="D593" s="6"/>
      <c r="AF593" s="48"/>
      <c r="AG593" s="48"/>
      <c r="AH593" s="48"/>
      <c r="AI593" s="48"/>
      <c r="AJ593" s="60"/>
      <c r="AK593" s="60"/>
      <c r="AL593" s="60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</row>
    <row r="594" spans="4:62" ht="14.45" customHeight="1">
      <c r="D594" s="6"/>
      <c r="AF594" s="48"/>
      <c r="AG594" s="48"/>
      <c r="AH594" s="48"/>
      <c r="AI594" s="48"/>
      <c r="AJ594" s="60"/>
      <c r="AK594" s="60"/>
      <c r="AL594" s="60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</row>
    <row r="595" spans="4:62" ht="14.45" customHeight="1">
      <c r="D595" s="6"/>
      <c r="AF595" s="48"/>
      <c r="AG595" s="48"/>
      <c r="AH595" s="48"/>
      <c r="AI595" s="48"/>
      <c r="AJ595" s="60"/>
      <c r="AK595" s="60"/>
      <c r="AL595" s="60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</row>
    <row r="596" spans="4:62" ht="14.45" customHeight="1">
      <c r="D596" s="6"/>
      <c r="AF596" s="48"/>
      <c r="AG596" s="48"/>
      <c r="AH596" s="48"/>
      <c r="AI596" s="48"/>
      <c r="AJ596" s="60"/>
      <c r="AK596" s="60"/>
      <c r="AL596" s="60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</row>
    <row r="597" spans="4:62" ht="14.45" customHeight="1">
      <c r="D597" s="6"/>
      <c r="AF597" s="48"/>
      <c r="AG597" s="48"/>
      <c r="AH597" s="48"/>
      <c r="AI597" s="48"/>
      <c r="AJ597" s="60"/>
      <c r="AK597" s="60"/>
      <c r="AL597" s="60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</row>
    <row r="598" spans="4:62" ht="14.45" customHeight="1">
      <c r="D598" s="6"/>
      <c r="AF598" s="48"/>
      <c r="AG598" s="48"/>
      <c r="AH598" s="48"/>
      <c r="AI598" s="48"/>
      <c r="AJ598" s="60"/>
      <c r="AK598" s="60"/>
      <c r="AL598" s="60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</row>
    <row r="599" spans="4:62" ht="14.45" customHeight="1">
      <c r="D599" s="6"/>
      <c r="AF599" s="48"/>
      <c r="AG599" s="48"/>
      <c r="AH599" s="48"/>
      <c r="AI599" s="48"/>
      <c r="AJ599" s="60"/>
      <c r="AK599" s="60"/>
      <c r="AL599" s="60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</row>
    <row r="600" spans="4:62" ht="14.45" customHeight="1">
      <c r="D600" s="6"/>
      <c r="AF600" s="48"/>
      <c r="AG600" s="48"/>
      <c r="AH600" s="48"/>
      <c r="AI600" s="48"/>
      <c r="AJ600" s="60"/>
      <c r="AK600" s="60"/>
      <c r="AL600" s="60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</row>
    <row r="601" spans="4:62" ht="14.45" customHeight="1">
      <c r="D601" s="6"/>
      <c r="AF601" s="48"/>
      <c r="AG601" s="48"/>
      <c r="AH601" s="48"/>
      <c r="AI601" s="48"/>
      <c r="AJ601" s="60"/>
      <c r="AK601" s="60"/>
      <c r="AL601" s="60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</row>
    <row r="602" spans="4:62" ht="14.45" customHeight="1">
      <c r="D602" s="6"/>
      <c r="AF602" s="48"/>
      <c r="AG602" s="48"/>
      <c r="AH602" s="48"/>
      <c r="AI602" s="48"/>
      <c r="AJ602" s="60"/>
      <c r="AK602" s="60"/>
      <c r="AL602" s="60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</row>
    <row r="603" spans="4:62" ht="14.45" customHeight="1">
      <c r="D603" s="6"/>
      <c r="AF603" s="48"/>
      <c r="AG603" s="48"/>
      <c r="AH603" s="48"/>
      <c r="AI603" s="48"/>
      <c r="AJ603" s="60"/>
      <c r="AK603" s="60"/>
      <c r="AL603" s="60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</row>
    <row r="604" spans="4:62" ht="14.45" customHeight="1">
      <c r="D604" s="6"/>
      <c r="AF604" s="48"/>
      <c r="AG604" s="48"/>
      <c r="AH604" s="48"/>
      <c r="AI604" s="48"/>
      <c r="AJ604" s="60"/>
      <c r="AK604" s="60"/>
      <c r="AL604" s="60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</row>
    <row r="605" spans="4:62" ht="14.45" customHeight="1">
      <c r="D605" s="6"/>
      <c r="AF605" s="48"/>
      <c r="AG605" s="48"/>
      <c r="AH605" s="48"/>
      <c r="AI605" s="48"/>
      <c r="AJ605" s="60"/>
      <c r="AK605" s="60"/>
      <c r="AL605" s="60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</row>
    <row r="606" spans="4:62" ht="14.45" customHeight="1">
      <c r="D606" s="6"/>
      <c r="AF606" s="48"/>
      <c r="AG606" s="48"/>
      <c r="AH606" s="48"/>
      <c r="AI606" s="48"/>
      <c r="AJ606" s="60"/>
      <c r="AK606" s="60"/>
      <c r="AL606" s="60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</row>
    <row r="607" spans="4:62" ht="14.45" customHeight="1">
      <c r="D607" s="6"/>
      <c r="AF607" s="48"/>
      <c r="AG607" s="48"/>
      <c r="AH607" s="48"/>
      <c r="AI607" s="48"/>
      <c r="AJ607" s="60"/>
      <c r="AK607" s="60"/>
      <c r="AL607" s="60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</row>
    <row r="608" spans="4:62" ht="14.45" customHeight="1">
      <c r="D608" s="6"/>
      <c r="AF608" s="48"/>
      <c r="AG608" s="48"/>
      <c r="AH608" s="48"/>
      <c r="AI608" s="48"/>
      <c r="AJ608" s="60"/>
      <c r="AK608" s="60"/>
      <c r="AL608" s="60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</row>
    <row r="609" spans="4:62" ht="14.45" customHeight="1">
      <c r="D609" s="6"/>
      <c r="AF609" s="48"/>
      <c r="AG609" s="48"/>
      <c r="AH609" s="48"/>
      <c r="AI609" s="48"/>
      <c r="AJ609" s="60"/>
      <c r="AK609" s="60"/>
      <c r="AL609" s="60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</row>
    <row r="610" spans="4:62" ht="14.45" customHeight="1">
      <c r="D610" s="6"/>
      <c r="AF610" s="48"/>
      <c r="AG610" s="48"/>
      <c r="AH610" s="48"/>
      <c r="AI610" s="48"/>
      <c r="AJ610" s="60"/>
      <c r="AK610" s="60"/>
      <c r="AL610" s="60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</row>
    <row r="611" spans="4:62" ht="14.45" customHeight="1">
      <c r="D611" s="6"/>
      <c r="AF611" s="48"/>
      <c r="AG611" s="48"/>
      <c r="AH611" s="48"/>
      <c r="AI611" s="48"/>
      <c r="AJ611" s="60"/>
      <c r="AK611" s="60"/>
      <c r="AL611" s="60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</row>
    <row r="612" spans="4:62" ht="14.45" customHeight="1">
      <c r="D612" s="6"/>
      <c r="AF612" s="48"/>
      <c r="AG612" s="48"/>
      <c r="AH612" s="48"/>
      <c r="AI612" s="48"/>
      <c r="AJ612" s="60"/>
      <c r="AK612" s="60"/>
      <c r="AL612" s="60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</row>
    <row r="613" spans="4:62" ht="14.45" customHeight="1">
      <c r="D613" s="6"/>
      <c r="AF613" s="48"/>
      <c r="AG613" s="48"/>
      <c r="AH613" s="48"/>
      <c r="AI613" s="48"/>
      <c r="AJ613" s="60"/>
      <c r="AK613" s="60"/>
      <c r="AL613" s="60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</row>
    <row r="614" spans="4:62" ht="14.45" customHeight="1">
      <c r="D614" s="6"/>
      <c r="AF614" s="48"/>
      <c r="AG614" s="48"/>
      <c r="AH614" s="48"/>
      <c r="AI614" s="48"/>
      <c r="AJ614" s="60"/>
      <c r="AK614" s="60"/>
      <c r="AL614" s="60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</row>
    <row r="615" spans="4:62" ht="14.45" customHeight="1">
      <c r="D615" s="6"/>
      <c r="AF615" s="48"/>
      <c r="AG615" s="48"/>
      <c r="AH615" s="48"/>
      <c r="AI615" s="48"/>
      <c r="AJ615" s="60"/>
      <c r="AK615" s="60"/>
      <c r="AL615" s="60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</row>
    <row r="616" spans="4:62" ht="14.45" customHeight="1">
      <c r="D616" s="6"/>
      <c r="AF616" s="48"/>
      <c r="AG616" s="48"/>
      <c r="AH616" s="48"/>
      <c r="AI616" s="48"/>
      <c r="AJ616" s="60"/>
      <c r="AK616" s="60"/>
      <c r="AL616" s="60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</row>
    <row r="617" spans="4:62" ht="14.45" customHeight="1">
      <c r="D617" s="6"/>
      <c r="AF617" s="48"/>
      <c r="AG617" s="48"/>
      <c r="AH617" s="48"/>
      <c r="AI617" s="48"/>
      <c r="AJ617" s="60"/>
      <c r="AK617" s="60"/>
      <c r="AL617" s="60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</row>
    <row r="618" spans="4:62" ht="14.45" customHeight="1">
      <c r="D618" s="6"/>
      <c r="AF618" s="48"/>
      <c r="AG618" s="48"/>
      <c r="AH618" s="48"/>
      <c r="AI618" s="48"/>
      <c r="AJ618" s="60"/>
      <c r="AK618" s="60"/>
      <c r="AL618" s="60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</row>
    <row r="619" spans="4:62" ht="14.45" customHeight="1">
      <c r="D619" s="6"/>
      <c r="AF619" s="48"/>
      <c r="AG619" s="48"/>
      <c r="AH619" s="48"/>
      <c r="AI619" s="48"/>
      <c r="AJ619" s="60"/>
      <c r="AK619" s="60"/>
      <c r="AL619" s="60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</row>
    <row r="620" spans="4:62" ht="14.45" customHeight="1">
      <c r="D620" s="6"/>
      <c r="AF620" s="48"/>
      <c r="AG620" s="48"/>
      <c r="AH620" s="48"/>
      <c r="AI620" s="48"/>
      <c r="AJ620" s="60"/>
      <c r="AK620" s="60"/>
      <c r="AL620" s="60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</row>
    <row r="621" spans="4:62" ht="14.45" customHeight="1">
      <c r="D621" s="6"/>
      <c r="AF621" s="48"/>
      <c r="AG621" s="48"/>
      <c r="AH621" s="48"/>
      <c r="AI621" s="48"/>
      <c r="AJ621" s="60"/>
      <c r="AK621" s="60"/>
      <c r="AL621" s="60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</row>
    <row r="622" spans="4:62" ht="14.45" customHeight="1">
      <c r="D622" s="6"/>
      <c r="AF622" s="48"/>
      <c r="AG622" s="48"/>
      <c r="AH622" s="48"/>
      <c r="AI622" s="48"/>
      <c r="AJ622" s="60"/>
      <c r="AK622" s="60"/>
      <c r="AL622" s="60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</row>
    <row r="623" spans="4:62" ht="14.45" customHeight="1">
      <c r="D623" s="6"/>
      <c r="AF623" s="48"/>
      <c r="AG623" s="48"/>
      <c r="AH623" s="48"/>
      <c r="AI623" s="48"/>
      <c r="AJ623" s="60"/>
      <c r="AK623" s="60"/>
      <c r="AL623" s="60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</row>
    <row r="624" spans="4:62" ht="14.45" customHeight="1">
      <c r="D624" s="6"/>
      <c r="AF624" s="48"/>
      <c r="AG624" s="48"/>
      <c r="AH624" s="48"/>
      <c r="AI624" s="48"/>
      <c r="AJ624" s="60"/>
      <c r="AK624" s="60"/>
      <c r="AL624" s="60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</row>
    <row r="625" spans="4:62" ht="14.45" customHeight="1">
      <c r="D625" s="6"/>
      <c r="AF625" s="48"/>
      <c r="AG625" s="48"/>
      <c r="AH625" s="48"/>
      <c r="AI625" s="48"/>
      <c r="AJ625" s="60"/>
      <c r="AK625" s="60"/>
      <c r="AL625" s="60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</row>
    <row r="626" spans="4:62" ht="14.45" customHeight="1">
      <c r="D626" s="6"/>
      <c r="AF626" s="48"/>
      <c r="AG626" s="48"/>
      <c r="AH626" s="48"/>
      <c r="AI626" s="48"/>
      <c r="AJ626" s="60"/>
      <c r="AK626" s="60"/>
      <c r="AL626" s="60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</row>
    <row r="627" spans="4:62" ht="14.45" customHeight="1">
      <c r="D627" s="6"/>
      <c r="AF627" s="48"/>
      <c r="AG627" s="48"/>
      <c r="AH627" s="48"/>
      <c r="AI627" s="48"/>
      <c r="AJ627" s="60"/>
      <c r="AK627" s="60"/>
      <c r="AL627" s="60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</row>
    <row r="628" spans="4:62" ht="14.45" customHeight="1">
      <c r="D628" s="6"/>
      <c r="AF628" s="48"/>
      <c r="AG628" s="48"/>
      <c r="AH628" s="48"/>
      <c r="AI628" s="48"/>
      <c r="AJ628" s="60"/>
      <c r="AK628" s="60"/>
      <c r="AL628" s="60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</row>
    <row r="629" spans="4:62" ht="14.45" customHeight="1">
      <c r="D629" s="6"/>
      <c r="AF629" s="48"/>
      <c r="AG629" s="48"/>
      <c r="AH629" s="48"/>
      <c r="AI629" s="48"/>
      <c r="AJ629" s="60"/>
      <c r="AK629" s="60"/>
      <c r="AL629" s="60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</row>
    <row r="630" spans="4:62" ht="14.45" customHeight="1">
      <c r="D630" s="6"/>
      <c r="AF630" s="48"/>
      <c r="AG630" s="48"/>
      <c r="AH630" s="48"/>
      <c r="AI630" s="48"/>
      <c r="AJ630" s="60"/>
      <c r="AK630" s="60"/>
      <c r="AL630" s="60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</row>
    <row r="631" spans="4:62" ht="14.45" customHeight="1">
      <c r="D631" s="6"/>
      <c r="AF631" s="48"/>
      <c r="AG631" s="48"/>
      <c r="AH631" s="48"/>
      <c r="AI631" s="48"/>
      <c r="AJ631" s="60"/>
      <c r="AK631" s="60"/>
      <c r="AL631" s="60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</row>
    <row r="632" spans="4:62" ht="14.45" customHeight="1">
      <c r="D632" s="6"/>
      <c r="AF632" s="48"/>
      <c r="AG632" s="48"/>
      <c r="AH632" s="48"/>
      <c r="AI632" s="48"/>
      <c r="AJ632" s="60"/>
      <c r="AK632" s="60"/>
      <c r="AL632" s="60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</row>
    <row r="633" spans="4:62" ht="14.45" customHeight="1">
      <c r="D633" s="6"/>
      <c r="AF633" s="48"/>
      <c r="AG633" s="48"/>
      <c r="AH633" s="48"/>
      <c r="AI633" s="48"/>
      <c r="AJ633" s="60"/>
      <c r="AK633" s="60"/>
      <c r="AL633" s="60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</row>
    <row r="634" spans="4:62" ht="14.45" customHeight="1">
      <c r="D634" s="6"/>
      <c r="AF634" s="48"/>
      <c r="AG634" s="48"/>
      <c r="AH634" s="48"/>
      <c r="AI634" s="48"/>
      <c r="AJ634" s="60"/>
      <c r="AK634" s="60"/>
      <c r="AL634" s="60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</row>
    <row r="635" spans="4:62" ht="14.45" customHeight="1">
      <c r="D635" s="6"/>
      <c r="AF635" s="48"/>
      <c r="AG635" s="48"/>
      <c r="AH635" s="48"/>
      <c r="AI635" s="48"/>
      <c r="AJ635" s="60"/>
      <c r="AK635" s="60"/>
      <c r="AL635" s="60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</row>
    <row r="636" spans="4:62" ht="14.45" customHeight="1">
      <c r="D636" s="6"/>
      <c r="AF636" s="48"/>
      <c r="AG636" s="48"/>
      <c r="AH636" s="48"/>
      <c r="AI636" s="48"/>
      <c r="AJ636" s="60"/>
      <c r="AK636" s="60"/>
      <c r="AL636" s="60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</row>
    <row r="637" spans="4:62" ht="14.45" customHeight="1">
      <c r="D637" s="6"/>
      <c r="AF637" s="48"/>
      <c r="AG637" s="48"/>
      <c r="AH637" s="48"/>
      <c r="AI637" s="48"/>
      <c r="AJ637" s="60"/>
      <c r="AK637" s="60"/>
      <c r="AL637" s="60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</row>
    <row r="638" spans="4:62" ht="14.45" customHeight="1">
      <c r="D638" s="6"/>
      <c r="AF638" s="48"/>
      <c r="AG638" s="48"/>
      <c r="AH638" s="48"/>
      <c r="AI638" s="48"/>
      <c r="AJ638" s="60"/>
      <c r="AK638" s="60"/>
      <c r="AL638" s="60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</row>
    <row r="639" spans="4:62" ht="14.45" customHeight="1">
      <c r="D639" s="6"/>
      <c r="AF639" s="48"/>
      <c r="AG639" s="48"/>
      <c r="AH639" s="48"/>
      <c r="AI639" s="48"/>
      <c r="AJ639" s="60"/>
      <c r="AK639" s="60"/>
      <c r="AL639" s="60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</row>
    <row r="640" spans="4:62" ht="14.45" customHeight="1">
      <c r="D640" s="6"/>
      <c r="AF640" s="48"/>
      <c r="AG640" s="48"/>
      <c r="AH640" s="48"/>
      <c r="AI640" s="48"/>
      <c r="AJ640" s="60"/>
      <c r="AK640" s="60"/>
      <c r="AL640" s="60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</row>
    <row r="641" spans="4:62" ht="14.45" customHeight="1">
      <c r="D641" s="6"/>
      <c r="AF641" s="48"/>
      <c r="AG641" s="48"/>
      <c r="AH641" s="48"/>
      <c r="AI641" s="48"/>
      <c r="AJ641" s="60"/>
      <c r="AK641" s="60"/>
      <c r="AL641" s="60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</row>
    <row r="642" spans="4:62" ht="14.45" customHeight="1">
      <c r="D642" s="6"/>
      <c r="AF642" s="48"/>
      <c r="AG642" s="48"/>
      <c r="AH642" s="48"/>
      <c r="AI642" s="48"/>
      <c r="AJ642" s="60"/>
      <c r="AK642" s="60"/>
      <c r="AL642" s="60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</row>
    <row r="643" spans="4:62" ht="14.45" customHeight="1">
      <c r="D643" s="6"/>
      <c r="AF643" s="48"/>
      <c r="AG643" s="48"/>
      <c r="AH643" s="48"/>
      <c r="AI643" s="48"/>
      <c r="AJ643" s="60"/>
      <c r="AK643" s="60"/>
      <c r="AL643" s="60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</row>
    <row r="644" spans="4:62" ht="14.45" customHeight="1">
      <c r="D644" s="6"/>
      <c r="AF644" s="48"/>
      <c r="AG644" s="48"/>
      <c r="AH644" s="48"/>
      <c r="AI644" s="48"/>
      <c r="AJ644" s="60"/>
      <c r="AK644" s="60"/>
      <c r="AL644" s="60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</row>
    <row r="645" spans="4:62" ht="14.45" customHeight="1">
      <c r="D645" s="6"/>
      <c r="AF645" s="48"/>
      <c r="AG645" s="48"/>
      <c r="AH645" s="48"/>
      <c r="AI645" s="48"/>
      <c r="AJ645" s="60"/>
      <c r="AK645" s="60"/>
      <c r="AL645" s="60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</row>
    <row r="646" spans="4:62" ht="14.45" customHeight="1">
      <c r="D646" s="6"/>
      <c r="AF646" s="48"/>
      <c r="AG646" s="48"/>
      <c r="AH646" s="48"/>
      <c r="AI646" s="48"/>
      <c r="AJ646" s="60"/>
      <c r="AK646" s="60"/>
      <c r="AL646" s="60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</row>
    <row r="647" spans="4:62" ht="14.45" customHeight="1">
      <c r="D647" s="6"/>
      <c r="AF647" s="48"/>
      <c r="AG647" s="48"/>
      <c r="AH647" s="48"/>
      <c r="AI647" s="48"/>
      <c r="AJ647" s="60"/>
      <c r="AK647" s="60"/>
      <c r="AL647" s="60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</row>
    <row r="648" spans="4:62" ht="14.45" customHeight="1">
      <c r="D648" s="6"/>
      <c r="AF648" s="48"/>
      <c r="AG648" s="48"/>
      <c r="AH648" s="48"/>
      <c r="AI648" s="48"/>
      <c r="AJ648" s="60"/>
      <c r="AK648" s="60"/>
      <c r="AL648" s="60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</row>
    <row r="649" spans="4:62" ht="14.45" customHeight="1">
      <c r="D649" s="6"/>
      <c r="AF649" s="48"/>
      <c r="AG649" s="48"/>
      <c r="AH649" s="48"/>
      <c r="AI649" s="48"/>
      <c r="AJ649" s="60"/>
      <c r="AK649" s="60"/>
      <c r="AL649" s="60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</row>
    <row r="650" spans="4:62" ht="14.45" customHeight="1">
      <c r="D650" s="6"/>
      <c r="AF650" s="48"/>
      <c r="AG650" s="48"/>
      <c r="AH650" s="48"/>
      <c r="AI650" s="48"/>
      <c r="AJ650" s="60"/>
      <c r="AK650" s="60"/>
      <c r="AL650" s="60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</row>
    <row r="651" spans="4:62" ht="14.45" customHeight="1">
      <c r="D651" s="6"/>
      <c r="AF651" s="48"/>
      <c r="AG651" s="48"/>
      <c r="AH651" s="48"/>
      <c r="AI651" s="48"/>
      <c r="AJ651" s="60"/>
      <c r="AK651" s="60"/>
      <c r="AL651" s="60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</row>
    <row r="652" spans="4:62" ht="14.45" customHeight="1">
      <c r="D652" s="6"/>
      <c r="AF652" s="48"/>
      <c r="AG652" s="48"/>
      <c r="AH652" s="48"/>
      <c r="AI652" s="48"/>
      <c r="AJ652" s="60"/>
      <c r="AK652" s="60"/>
      <c r="AL652" s="60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</row>
    <row r="653" spans="4:62" ht="14.45" customHeight="1">
      <c r="D653" s="6"/>
      <c r="AF653" s="48"/>
      <c r="AG653" s="48"/>
      <c r="AH653" s="48"/>
      <c r="AI653" s="48"/>
      <c r="AJ653" s="60"/>
      <c r="AK653" s="60"/>
      <c r="AL653" s="60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</row>
    <row r="654" spans="4:62" ht="14.45" customHeight="1">
      <c r="D654" s="6"/>
      <c r="AF654" s="48"/>
      <c r="AG654" s="48"/>
      <c r="AH654" s="48"/>
      <c r="AI654" s="48"/>
      <c r="AJ654" s="60"/>
      <c r="AK654" s="60"/>
      <c r="AL654" s="60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</row>
    <row r="655" spans="4:62" ht="14.45" customHeight="1">
      <c r="D655" s="6"/>
      <c r="AF655" s="48"/>
      <c r="AG655" s="48"/>
      <c r="AH655" s="48"/>
      <c r="AI655" s="48"/>
      <c r="AJ655" s="60"/>
      <c r="AK655" s="60"/>
      <c r="AL655" s="60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</row>
    <row r="656" spans="4:62" ht="14.45" customHeight="1">
      <c r="D656" s="6"/>
      <c r="AF656" s="48"/>
      <c r="AG656" s="48"/>
      <c r="AH656" s="48"/>
      <c r="AI656" s="48"/>
      <c r="AJ656" s="60"/>
      <c r="AK656" s="60"/>
      <c r="AL656" s="60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</row>
    <row r="657" spans="4:62" ht="14.45" customHeight="1">
      <c r="D657" s="6"/>
      <c r="AF657" s="48"/>
      <c r="AG657" s="48"/>
      <c r="AH657" s="48"/>
      <c r="AI657" s="48"/>
      <c r="AJ657" s="60"/>
      <c r="AK657" s="60"/>
      <c r="AL657" s="60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</row>
    <row r="658" spans="4:62" ht="14.45" customHeight="1">
      <c r="D658" s="6"/>
      <c r="AF658" s="48"/>
      <c r="AG658" s="48"/>
      <c r="AH658" s="48"/>
      <c r="AI658" s="48"/>
      <c r="AJ658" s="60"/>
      <c r="AK658" s="60"/>
      <c r="AL658" s="60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</row>
    <row r="659" spans="4:62" ht="14.45" customHeight="1">
      <c r="D659" s="6"/>
      <c r="AF659" s="48"/>
      <c r="AG659" s="48"/>
      <c r="AH659" s="48"/>
      <c r="AI659" s="48"/>
      <c r="AJ659" s="60"/>
      <c r="AK659" s="60"/>
      <c r="AL659" s="60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</row>
    <row r="660" spans="4:62" ht="14.45" customHeight="1">
      <c r="D660" s="6"/>
      <c r="AF660" s="48"/>
      <c r="AG660" s="48"/>
      <c r="AH660" s="48"/>
      <c r="AI660" s="48"/>
      <c r="AJ660" s="60"/>
      <c r="AK660" s="60"/>
      <c r="AL660" s="60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</row>
    <row r="661" spans="4:62" ht="14.45" customHeight="1">
      <c r="D661" s="6"/>
      <c r="AF661" s="48"/>
      <c r="AG661" s="48"/>
      <c r="AH661" s="48"/>
      <c r="AI661" s="48"/>
      <c r="AJ661" s="60"/>
      <c r="AK661" s="60"/>
      <c r="AL661" s="60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</row>
    <row r="662" spans="4:62" ht="14.45" customHeight="1">
      <c r="D662" s="6"/>
      <c r="AF662" s="48"/>
      <c r="AG662" s="48"/>
      <c r="AH662" s="48"/>
      <c r="AI662" s="48"/>
      <c r="AJ662" s="60"/>
      <c r="AK662" s="60"/>
      <c r="AL662" s="60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</row>
    <row r="663" spans="4:62" ht="14.45" customHeight="1">
      <c r="D663" s="6"/>
      <c r="AF663" s="48"/>
      <c r="AG663" s="48"/>
      <c r="AH663" s="48"/>
      <c r="AI663" s="48"/>
      <c r="AJ663" s="60"/>
      <c r="AK663" s="60"/>
      <c r="AL663" s="60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</row>
    <row r="664" spans="4:62" ht="14.45" customHeight="1">
      <c r="D664" s="6"/>
      <c r="AF664" s="48"/>
      <c r="AG664" s="48"/>
      <c r="AH664" s="48"/>
      <c r="AI664" s="48"/>
      <c r="AJ664" s="60"/>
      <c r="AK664" s="60"/>
      <c r="AL664" s="60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</row>
    <row r="665" spans="4:62" ht="14.45" customHeight="1">
      <c r="D665" s="6"/>
      <c r="AF665" s="48"/>
      <c r="AG665" s="48"/>
      <c r="AH665" s="48"/>
      <c r="AI665" s="48"/>
      <c r="AJ665" s="60"/>
      <c r="AK665" s="60"/>
      <c r="AL665" s="60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</row>
    <row r="666" spans="4:62" ht="14.45" customHeight="1">
      <c r="D666" s="6"/>
      <c r="AF666" s="48"/>
      <c r="AG666" s="48"/>
      <c r="AH666" s="48"/>
      <c r="AI666" s="48"/>
      <c r="AJ666" s="60"/>
      <c r="AK666" s="60"/>
      <c r="AL666" s="60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</row>
    <row r="667" spans="4:62" ht="14.45" customHeight="1">
      <c r="D667" s="6"/>
      <c r="AF667" s="48"/>
      <c r="AG667" s="48"/>
      <c r="AH667" s="48"/>
      <c r="AI667" s="48"/>
      <c r="AJ667" s="60"/>
      <c r="AK667" s="60"/>
      <c r="AL667" s="60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</row>
    <row r="668" spans="4:62" ht="14.45" customHeight="1">
      <c r="D668" s="6"/>
      <c r="AF668" s="48"/>
      <c r="AG668" s="48"/>
      <c r="AH668" s="48"/>
      <c r="AI668" s="48"/>
      <c r="AJ668" s="60"/>
      <c r="AK668" s="60"/>
      <c r="AL668" s="60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</row>
    <row r="669" spans="4:62" ht="14.45" customHeight="1">
      <c r="D669" s="6"/>
      <c r="AF669" s="48"/>
      <c r="AG669" s="48"/>
      <c r="AH669" s="48"/>
      <c r="AI669" s="48"/>
      <c r="AJ669" s="60"/>
      <c r="AK669" s="60"/>
      <c r="AL669" s="60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</row>
    <row r="670" spans="4:62" ht="14.45" customHeight="1">
      <c r="D670" s="6"/>
      <c r="AF670" s="48"/>
      <c r="AG670" s="48"/>
      <c r="AH670" s="48"/>
      <c r="AI670" s="48"/>
      <c r="AJ670" s="60"/>
      <c r="AK670" s="60"/>
      <c r="AL670" s="60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</row>
    <row r="671" spans="4:62" ht="14.45" customHeight="1">
      <c r="D671" s="6"/>
      <c r="AF671" s="48"/>
      <c r="AG671" s="48"/>
      <c r="AH671" s="48"/>
      <c r="AI671" s="48"/>
      <c r="AJ671" s="60"/>
      <c r="AK671" s="60"/>
      <c r="AL671" s="60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</row>
    <row r="672" spans="4:62" ht="14.45" customHeight="1">
      <c r="D672" s="6"/>
      <c r="AF672" s="48"/>
      <c r="AG672" s="48"/>
      <c r="AH672" s="48"/>
      <c r="AI672" s="48"/>
      <c r="AJ672" s="60"/>
      <c r="AK672" s="60"/>
      <c r="AL672" s="60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</row>
    <row r="673" spans="4:62" ht="14.45" customHeight="1">
      <c r="D673" s="6"/>
      <c r="AF673" s="48"/>
      <c r="AG673" s="48"/>
      <c r="AH673" s="48"/>
      <c r="AI673" s="48"/>
      <c r="AJ673" s="60"/>
      <c r="AK673" s="60"/>
      <c r="AL673" s="60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</row>
    <row r="674" spans="4:62" ht="14.45" customHeight="1">
      <c r="D674" s="6"/>
      <c r="AF674" s="48"/>
      <c r="AG674" s="48"/>
      <c r="AH674" s="48"/>
      <c r="AI674" s="48"/>
      <c r="AJ674" s="60"/>
      <c r="AK674" s="60"/>
      <c r="AL674" s="60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</row>
    <row r="675" spans="4:62" ht="14.45" customHeight="1">
      <c r="D675" s="6"/>
      <c r="AF675" s="48"/>
      <c r="AG675" s="48"/>
      <c r="AH675" s="48"/>
      <c r="AI675" s="48"/>
      <c r="AJ675" s="60"/>
      <c r="AK675" s="60"/>
      <c r="AL675" s="60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</row>
    <row r="676" spans="4:62" ht="14.45" customHeight="1">
      <c r="D676" s="6"/>
      <c r="AF676" s="48"/>
      <c r="AG676" s="48"/>
      <c r="AH676" s="48"/>
      <c r="AI676" s="48"/>
      <c r="AJ676" s="60"/>
      <c r="AK676" s="60"/>
      <c r="AL676" s="60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</row>
    <row r="677" spans="4:62" ht="14.45" customHeight="1">
      <c r="D677" s="6"/>
      <c r="AF677" s="48"/>
      <c r="AG677" s="48"/>
      <c r="AH677" s="48"/>
      <c r="AI677" s="48"/>
      <c r="AJ677" s="60"/>
      <c r="AK677" s="60"/>
      <c r="AL677" s="60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</row>
    <row r="678" spans="4:62" ht="14.45" customHeight="1">
      <c r="D678" s="6"/>
      <c r="AF678" s="48"/>
      <c r="AG678" s="48"/>
      <c r="AH678" s="48"/>
      <c r="AI678" s="48"/>
      <c r="AJ678" s="60"/>
      <c r="AK678" s="60"/>
      <c r="AL678" s="60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</row>
    <row r="679" spans="4:62" ht="14.45" customHeight="1">
      <c r="D679" s="6"/>
      <c r="AF679" s="48"/>
      <c r="AG679" s="48"/>
      <c r="AH679" s="48"/>
      <c r="AI679" s="48"/>
      <c r="AJ679" s="60"/>
      <c r="AK679" s="60"/>
      <c r="AL679" s="60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</row>
    <row r="680" spans="4:62" ht="14.45" customHeight="1">
      <c r="D680" s="6"/>
      <c r="AF680" s="48"/>
      <c r="AG680" s="48"/>
      <c r="AH680" s="48"/>
      <c r="AI680" s="48"/>
      <c r="AJ680" s="60"/>
      <c r="AK680" s="60"/>
      <c r="AL680" s="60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</row>
    <row r="681" spans="4:62" ht="14.45" customHeight="1">
      <c r="D681" s="6"/>
      <c r="AF681" s="48"/>
      <c r="AG681" s="48"/>
      <c r="AH681" s="48"/>
      <c r="AI681" s="48"/>
      <c r="AJ681" s="60"/>
      <c r="AK681" s="60"/>
      <c r="AL681" s="60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</row>
    <row r="682" spans="4:62" ht="14.45" customHeight="1">
      <c r="D682" s="6"/>
      <c r="AF682" s="48"/>
      <c r="AG682" s="48"/>
      <c r="AH682" s="48"/>
      <c r="AI682" s="48"/>
      <c r="AJ682" s="60"/>
      <c r="AK682" s="60"/>
      <c r="AL682" s="60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</row>
    <row r="683" spans="4:62" ht="14.45" customHeight="1">
      <c r="D683" s="6"/>
      <c r="AF683" s="48"/>
      <c r="AG683" s="48"/>
      <c r="AH683" s="48"/>
      <c r="AI683" s="48"/>
      <c r="AJ683" s="60"/>
      <c r="AK683" s="60"/>
      <c r="AL683" s="60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</row>
    <row r="684" spans="4:62" ht="14.45" customHeight="1">
      <c r="D684" s="6"/>
      <c r="AF684" s="48"/>
      <c r="AG684" s="48"/>
      <c r="AH684" s="48"/>
      <c r="AI684" s="48"/>
      <c r="AJ684" s="60"/>
      <c r="AK684" s="60"/>
      <c r="AL684" s="60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</row>
    <row r="685" spans="4:62" ht="14.45" customHeight="1">
      <c r="D685" s="6"/>
      <c r="AF685" s="48"/>
      <c r="AG685" s="48"/>
      <c r="AH685" s="48"/>
      <c r="AI685" s="48"/>
      <c r="AJ685" s="60"/>
      <c r="AK685" s="60"/>
      <c r="AL685" s="60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</row>
    <row r="686" spans="4:62" ht="14.45" customHeight="1">
      <c r="D686" s="6"/>
      <c r="AF686" s="48"/>
      <c r="AG686" s="48"/>
      <c r="AH686" s="48"/>
      <c r="AI686" s="48"/>
      <c r="AJ686" s="60"/>
      <c r="AK686" s="60"/>
      <c r="AL686" s="60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</row>
    <row r="687" spans="4:62" ht="14.45" customHeight="1">
      <c r="D687" s="6"/>
      <c r="AF687" s="48"/>
      <c r="AG687" s="48"/>
      <c r="AH687" s="48"/>
      <c r="AI687" s="48"/>
      <c r="AJ687" s="60"/>
      <c r="AK687" s="60"/>
      <c r="AL687" s="60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</row>
    <row r="688" spans="4:62" ht="14.45" customHeight="1">
      <c r="D688" s="6"/>
      <c r="AF688" s="48"/>
      <c r="AG688" s="48"/>
      <c r="AH688" s="48"/>
      <c r="AI688" s="48"/>
      <c r="AJ688" s="60"/>
      <c r="AK688" s="60"/>
      <c r="AL688" s="60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</row>
    <row r="689" spans="4:62" ht="14.45" customHeight="1">
      <c r="D689" s="6"/>
      <c r="AF689" s="48"/>
      <c r="AG689" s="48"/>
      <c r="AH689" s="48"/>
      <c r="AI689" s="48"/>
      <c r="AJ689" s="60"/>
      <c r="AK689" s="60"/>
      <c r="AL689" s="60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</row>
    <row r="690" spans="4:62" ht="14.45" customHeight="1">
      <c r="D690" s="6"/>
      <c r="AF690" s="48"/>
      <c r="AG690" s="48"/>
      <c r="AH690" s="48"/>
      <c r="AI690" s="48"/>
      <c r="AJ690" s="60"/>
      <c r="AK690" s="60"/>
      <c r="AL690" s="60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</row>
    <row r="691" spans="4:62" ht="14.45" customHeight="1">
      <c r="D691" s="6"/>
      <c r="AF691" s="48"/>
      <c r="AG691" s="48"/>
      <c r="AH691" s="48"/>
      <c r="AI691" s="48"/>
      <c r="AJ691" s="60"/>
      <c r="AK691" s="60"/>
      <c r="AL691" s="60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</row>
    <row r="692" spans="4:62" ht="14.45" customHeight="1">
      <c r="D692" s="6"/>
      <c r="AF692" s="48"/>
      <c r="AG692" s="48"/>
      <c r="AH692" s="48"/>
      <c r="AI692" s="48"/>
      <c r="AJ692" s="60"/>
      <c r="AK692" s="60"/>
      <c r="AL692" s="60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</row>
    <row r="693" spans="4:62" ht="14.45" customHeight="1">
      <c r="D693" s="6"/>
      <c r="AF693" s="48"/>
      <c r="AG693" s="48"/>
      <c r="AH693" s="48"/>
      <c r="AI693" s="48"/>
      <c r="AJ693" s="60"/>
      <c r="AK693" s="60"/>
      <c r="AL693" s="60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</row>
    <row r="694" spans="4:62" ht="14.45" customHeight="1">
      <c r="D694" s="6"/>
      <c r="AF694" s="48"/>
      <c r="AG694" s="48"/>
      <c r="AH694" s="48"/>
      <c r="AI694" s="48"/>
      <c r="AJ694" s="60"/>
      <c r="AK694" s="60"/>
      <c r="AL694" s="60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</row>
    <row r="695" spans="4:62" ht="14.45" customHeight="1">
      <c r="D695" s="6"/>
      <c r="AF695" s="48"/>
      <c r="AG695" s="48"/>
      <c r="AH695" s="48"/>
      <c r="AI695" s="48"/>
      <c r="AJ695" s="60"/>
      <c r="AK695" s="60"/>
      <c r="AL695" s="60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</row>
    <row r="696" spans="4:62" ht="14.45" customHeight="1">
      <c r="D696" s="6"/>
      <c r="AF696" s="48"/>
      <c r="AG696" s="48"/>
      <c r="AH696" s="48"/>
      <c r="AI696" s="48"/>
      <c r="AJ696" s="60"/>
      <c r="AK696" s="60"/>
      <c r="AL696" s="60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</row>
    <row r="697" spans="4:62" ht="14.45" customHeight="1">
      <c r="D697" s="6"/>
      <c r="AF697" s="48"/>
      <c r="AG697" s="48"/>
      <c r="AH697" s="48"/>
      <c r="AI697" s="48"/>
      <c r="AJ697" s="60"/>
      <c r="AK697" s="60"/>
      <c r="AL697" s="60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</row>
    <row r="698" spans="4:62" ht="14.45" customHeight="1">
      <c r="D698" s="6"/>
      <c r="AF698" s="48"/>
      <c r="AG698" s="48"/>
      <c r="AH698" s="48"/>
      <c r="AI698" s="48"/>
      <c r="AJ698" s="60"/>
      <c r="AK698" s="60"/>
      <c r="AL698" s="60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</row>
    <row r="699" spans="4:62" ht="14.45" customHeight="1">
      <c r="D699" s="6"/>
      <c r="AF699" s="48"/>
      <c r="AG699" s="48"/>
      <c r="AH699" s="48"/>
      <c r="AI699" s="48"/>
      <c r="AJ699" s="60"/>
      <c r="AK699" s="60"/>
      <c r="AL699" s="60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</row>
    <row r="700" spans="4:62" ht="14.45" customHeight="1">
      <c r="D700" s="6"/>
      <c r="AF700" s="48"/>
      <c r="AG700" s="48"/>
      <c r="AH700" s="48"/>
      <c r="AI700" s="48"/>
      <c r="AJ700" s="60"/>
      <c r="AK700" s="60"/>
      <c r="AL700" s="60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</row>
    <row r="701" spans="4:62" ht="14.45" customHeight="1">
      <c r="D701" s="6"/>
      <c r="AF701" s="48"/>
      <c r="AG701" s="48"/>
      <c r="AH701" s="48"/>
      <c r="AI701" s="48"/>
      <c r="AJ701" s="60"/>
      <c r="AK701" s="60"/>
      <c r="AL701" s="60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</row>
    <row r="702" spans="4:62" ht="14.45" customHeight="1">
      <c r="D702" s="6"/>
      <c r="AF702" s="48"/>
      <c r="AG702" s="48"/>
      <c r="AH702" s="48"/>
      <c r="AI702" s="48"/>
      <c r="AJ702" s="60"/>
      <c r="AK702" s="60"/>
      <c r="AL702" s="60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</row>
    <row r="703" spans="4:62" ht="14.45" customHeight="1">
      <c r="D703" s="6"/>
      <c r="AF703" s="48"/>
      <c r="AG703" s="48"/>
      <c r="AH703" s="48"/>
      <c r="AI703" s="48"/>
      <c r="AJ703" s="60"/>
      <c r="AK703" s="60"/>
      <c r="AL703" s="60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</row>
    <row r="704" spans="4:62" ht="14.45" customHeight="1">
      <c r="D704" s="6"/>
      <c r="AF704" s="48"/>
      <c r="AG704" s="48"/>
      <c r="AH704" s="48"/>
      <c r="AI704" s="48"/>
      <c r="AJ704" s="60"/>
      <c r="AK704" s="60"/>
      <c r="AL704" s="60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</row>
    <row r="705" spans="4:62" ht="14.45" customHeight="1">
      <c r="D705" s="6"/>
      <c r="AF705" s="48"/>
      <c r="AG705" s="48"/>
      <c r="AH705" s="48"/>
      <c r="AI705" s="48"/>
      <c r="AJ705" s="60"/>
      <c r="AK705" s="60"/>
      <c r="AL705" s="60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</row>
    <row r="706" spans="4:62" ht="14.45" customHeight="1">
      <c r="D706" s="6"/>
      <c r="AF706" s="48"/>
      <c r="AG706" s="48"/>
      <c r="AH706" s="48"/>
      <c r="AI706" s="48"/>
      <c r="AJ706" s="60"/>
      <c r="AK706" s="60"/>
      <c r="AL706" s="60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</row>
    <row r="707" spans="4:62" ht="14.45" customHeight="1">
      <c r="D707" s="6"/>
      <c r="AF707" s="48"/>
      <c r="AG707" s="48"/>
      <c r="AH707" s="48"/>
      <c r="AI707" s="48"/>
      <c r="AJ707" s="60"/>
      <c r="AK707" s="60"/>
      <c r="AL707" s="60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</row>
    <row r="708" spans="4:62" ht="14.45" customHeight="1">
      <c r="D708" s="6"/>
      <c r="AF708" s="48"/>
      <c r="AG708" s="48"/>
      <c r="AH708" s="48"/>
      <c r="AI708" s="48"/>
      <c r="AJ708" s="60"/>
      <c r="AK708" s="60"/>
      <c r="AL708" s="60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</row>
    <row r="709" spans="4:62" ht="14.45" customHeight="1">
      <c r="D709" s="6"/>
      <c r="AF709" s="48"/>
      <c r="AG709" s="48"/>
      <c r="AH709" s="48"/>
      <c r="AI709" s="48"/>
      <c r="AJ709" s="60"/>
      <c r="AK709" s="60"/>
      <c r="AL709" s="60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</row>
    <row r="710" spans="4:62" ht="14.45" customHeight="1">
      <c r="D710" s="6"/>
      <c r="AF710" s="48"/>
      <c r="AG710" s="48"/>
      <c r="AH710" s="48"/>
      <c r="AI710" s="48"/>
      <c r="AJ710" s="60"/>
      <c r="AK710" s="60"/>
      <c r="AL710" s="60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</row>
    <row r="711" spans="4:62" ht="14.45" customHeight="1">
      <c r="D711" s="6"/>
      <c r="AF711" s="48"/>
      <c r="AG711" s="48"/>
      <c r="AH711" s="48"/>
      <c r="AI711" s="48"/>
      <c r="AJ711" s="60"/>
      <c r="AK711" s="60"/>
      <c r="AL711" s="60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</row>
    <row r="712" spans="4:62" ht="14.45" customHeight="1">
      <c r="D712" s="6"/>
      <c r="AF712" s="48"/>
      <c r="AG712" s="48"/>
      <c r="AH712" s="48"/>
      <c r="AI712" s="48"/>
      <c r="AJ712" s="60"/>
      <c r="AK712" s="60"/>
      <c r="AL712" s="60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</row>
    <row r="713" spans="4:62" ht="14.45" customHeight="1">
      <c r="D713" s="6"/>
      <c r="AF713" s="48"/>
      <c r="AG713" s="48"/>
      <c r="AH713" s="48"/>
      <c r="AI713" s="48"/>
      <c r="AJ713" s="60"/>
      <c r="AK713" s="60"/>
      <c r="AL713" s="60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</row>
    <row r="714" spans="4:62" ht="14.45" customHeight="1">
      <c r="D714" s="6"/>
      <c r="AF714" s="48"/>
      <c r="AG714" s="48"/>
      <c r="AH714" s="48"/>
      <c r="AI714" s="48"/>
      <c r="AJ714" s="60"/>
      <c r="AK714" s="60"/>
      <c r="AL714" s="60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</row>
    <row r="715" spans="4:62" ht="14.45" customHeight="1">
      <c r="D715" s="6"/>
      <c r="AF715" s="48"/>
      <c r="AG715" s="48"/>
      <c r="AH715" s="48"/>
      <c r="AI715" s="48"/>
      <c r="AJ715" s="60"/>
      <c r="AK715" s="60"/>
      <c r="AL715" s="60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</row>
    <row r="716" spans="4:62" ht="14.45" customHeight="1">
      <c r="D716" s="6"/>
      <c r="AF716" s="48"/>
      <c r="AG716" s="48"/>
      <c r="AH716" s="48"/>
      <c r="AI716" s="48"/>
      <c r="AJ716" s="60"/>
      <c r="AK716" s="60"/>
      <c r="AL716" s="60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</row>
    <row r="717" spans="4:62" ht="14.45" customHeight="1">
      <c r="D717" s="6"/>
      <c r="AF717" s="48"/>
      <c r="AG717" s="48"/>
      <c r="AH717" s="48"/>
      <c r="AI717" s="48"/>
      <c r="AJ717" s="60"/>
      <c r="AK717" s="60"/>
      <c r="AL717" s="60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</row>
    <row r="718" spans="4:62" ht="14.45" customHeight="1">
      <c r="D718" s="6"/>
      <c r="AF718" s="48"/>
      <c r="AG718" s="48"/>
      <c r="AH718" s="48"/>
      <c r="AI718" s="48"/>
      <c r="AJ718" s="60"/>
      <c r="AK718" s="60"/>
      <c r="AL718" s="60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</row>
    <row r="719" spans="4:62" ht="14.45" customHeight="1">
      <c r="D719" s="6"/>
      <c r="AF719" s="48"/>
      <c r="AG719" s="48"/>
      <c r="AH719" s="48"/>
      <c r="AI719" s="48"/>
      <c r="AJ719" s="60"/>
      <c r="AK719" s="60"/>
      <c r="AL719" s="60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</row>
    <row r="720" spans="4:62" ht="14.45" customHeight="1">
      <c r="D720" s="6"/>
      <c r="AF720" s="48"/>
      <c r="AG720" s="48"/>
      <c r="AH720" s="48"/>
      <c r="AI720" s="48"/>
      <c r="AJ720" s="60"/>
      <c r="AK720" s="60"/>
      <c r="AL720" s="60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</row>
    <row r="721" spans="4:62" ht="14.45" customHeight="1">
      <c r="D721" s="6"/>
      <c r="AF721" s="48"/>
      <c r="AG721" s="48"/>
      <c r="AH721" s="48"/>
      <c r="AI721" s="48"/>
      <c r="AJ721" s="60"/>
      <c r="AK721" s="60"/>
      <c r="AL721" s="60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</row>
    <row r="722" spans="4:62" ht="14.45" customHeight="1">
      <c r="D722" s="6"/>
      <c r="AF722" s="48"/>
      <c r="AG722" s="48"/>
      <c r="AH722" s="48"/>
      <c r="AI722" s="48"/>
      <c r="AJ722" s="60"/>
      <c r="AK722" s="60"/>
      <c r="AL722" s="60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</row>
    <row r="723" spans="4:62" ht="14.45" customHeight="1">
      <c r="D723" s="6"/>
      <c r="AF723" s="48"/>
      <c r="AG723" s="48"/>
      <c r="AH723" s="48"/>
      <c r="AI723" s="48"/>
      <c r="AJ723" s="60"/>
      <c r="AK723" s="60"/>
      <c r="AL723" s="60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</row>
    <row r="724" spans="4:62" ht="14.45" customHeight="1">
      <c r="D724" s="6"/>
      <c r="AF724" s="48"/>
      <c r="AG724" s="48"/>
      <c r="AH724" s="48"/>
      <c r="AI724" s="48"/>
      <c r="AJ724" s="60"/>
      <c r="AK724" s="60"/>
      <c r="AL724" s="60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</row>
    <row r="725" spans="4:62" ht="14.45" customHeight="1">
      <c r="D725" s="6"/>
      <c r="AF725" s="48"/>
      <c r="AG725" s="48"/>
      <c r="AH725" s="48"/>
      <c r="AI725" s="48"/>
      <c r="AJ725" s="60"/>
      <c r="AK725" s="60"/>
      <c r="AL725" s="60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</row>
    <row r="726" spans="4:62" ht="14.45" customHeight="1">
      <c r="D726" s="6"/>
      <c r="AF726" s="48"/>
      <c r="AG726" s="48"/>
      <c r="AH726" s="48"/>
      <c r="AI726" s="48"/>
      <c r="AJ726" s="60"/>
      <c r="AK726" s="60"/>
      <c r="AL726" s="60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</row>
    <row r="727" spans="4:62" ht="14.45" customHeight="1">
      <c r="D727" s="6"/>
      <c r="AF727" s="48"/>
      <c r="AG727" s="48"/>
      <c r="AH727" s="48"/>
      <c r="AI727" s="48"/>
      <c r="AJ727" s="60"/>
      <c r="AK727" s="60"/>
      <c r="AL727" s="60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</row>
    <row r="728" spans="4:62" ht="14.45" customHeight="1">
      <c r="D728" s="6"/>
      <c r="AF728" s="48"/>
      <c r="AG728" s="48"/>
      <c r="AH728" s="48"/>
      <c r="AI728" s="48"/>
      <c r="AJ728" s="60"/>
      <c r="AK728" s="60"/>
      <c r="AL728" s="60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</row>
    <row r="729" spans="4:62" ht="14.45" customHeight="1">
      <c r="D729" s="6"/>
      <c r="AF729" s="48"/>
      <c r="AG729" s="48"/>
      <c r="AH729" s="48"/>
      <c r="AI729" s="48"/>
      <c r="AJ729" s="60"/>
      <c r="AK729" s="60"/>
      <c r="AL729" s="60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</row>
    <row r="730" spans="4:62" ht="14.45" customHeight="1">
      <c r="D730" s="6"/>
      <c r="AF730" s="48"/>
      <c r="AG730" s="48"/>
      <c r="AH730" s="48"/>
      <c r="AI730" s="48"/>
      <c r="AJ730" s="60"/>
      <c r="AK730" s="60"/>
      <c r="AL730" s="60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</row>
    <row r="731" spans="4:62" ht="14.45" customHeight="1">
      <c r="D731" s="6"/>
      <c r="AF731" s="48"/>
      <c r="AG731" s="48"/>
      <c r="AH731" s="48"/>
      <c r="AI731" s="48"/>
      <c r="AJ731" s="60"/>
      <c r="AK731" s="60"/>
      <c r="AL731" s="60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</row>
    <row r="732" spans="4:62" ht="14.45" customHeight="1">
      <c r="D732" s="6"/>
      <c r="AF732" s="48"/>
      <c r="AG732" s="48"/>
      <c r="AH732" s="48"/>
      <c r="AI732" s="48"/>
      <c r="AJ732" s="60"/>
      <c r="AK732" s="60"/>
      <c r="AL732" s="60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</row>
    <row r="733" spans="4:62" ht="14.45" customHeight="1">
      <c r="D733" s="6"/>
      <c r="AF733" s="48"/>
      <c r="AG733" s="48"/>
      <c r="AH733" s="48"/>
      <c r="AI733" s="48"/>
      <c r="AJ733" s="60"/>
      <c r="AK733" s="60"/>
      <c r="AL733" s="60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</row>
    <row r="734" spans="4:62" ht="14.45" customHeight="1">
      <c r="D734" s="6"/>
      <c r="AF734" s="48"/>
      <c r="AG734" s="48"/>
      <c r="AH734" s="48"/>
      <c r="AI734" s="48"/>
      <c r="AJ734" s="60"/>
      <c r="AK734" s="60"/>
      <c r="AL734" s="60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</row>
    <row r="735" spans="4:62" ht="14.45" customHeight="1">
      <c r="D735" s="6"/>
      <c r="AF735" s="48"/>
      <c r="AG735" s="48"/>
      <c r="AH735" s="48"/>
      <c r="AI735" s="48"/>
      <c r="AJ735" s="60"/>
      <c r="AK735" s="60"/>
      <c r="AL735" s="60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</row>
    <row r="736" spans="4:62" ht="14.45" customHeight="1">
      <c r="D736" s="6"/>
      <c r="AF736" s="48"/>
      <c r="AG736" s="48"/>
      <c r="AH736" s="48"/>
      <c r="AI736" s="48"/>
      <c r="AJ736" s="60"/>
      <c r="AK736" s="60"/>
      <c r="AL736" s="60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</row>
    <row r="737" spans="4:62" ht="14.45" customHeight="1">
      <c r="D737" s="6"/>
      <c r="AF737" s="48"/>
      <c r="AG737" s="48"/>
      <c r="AH737" s="48"/>
      <c r="AI737" s="48"/>
      <c r="AJ737" s="60"/>
      <c r="AK737" s="60"/>
      <c r="AL737" s="60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</row>
    <row r="738" spans="4:62" ht="14.45" customHeight="1">
      <c r="D738" s="6"/>
      <c r="AF738" s="48"/>
      <c r="AG738" s="48"/>
      <c r="AH738" s="48"/>
      <c r="AI738" s="48"/>
      <c r="AJ738" s="60"/>
      <c r="AK738" s="60"/>
      <c r="AL738" s="60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</row>
    <row r="739" spans="4:62" ht="14.45" customHeight="1">
      <c r="D739" s="6"/>
      <c r="AF739" s="48"/>
      <c r="AG739" s="48"/>
      <c r="AH739" s="48"/>
      <c r="AI739" s="48"/>
      <c r="AJ739" s="60"/>
      <c r="AK739" s="60"/>
      <c r="AL739" s="60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</row>
    <row r="740" spans="4:62" ht="14.45" customHeight="1">
      <c r="D740" s="6"/>
      <c r="AF740" s="48"/>
      <c r="AG740" s="48"/>
      <c r="AH740" s="48"/>
      <c r="AI740" s="48"/>
      <c r="AJ740" s="60"/>
      <c r="AK740" s="60"/>
      <c r="AL740" s="60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</row>
    <row r="741" spans="4:62" ht="14.45" customHeight="1">
      <c r="D741" s="6"/>
      <c r="AF741" s="48"/>
      <c r="AG741" s="48"/>
      <c r="AH741" s="48"/>
      <c r="AI741" s="48"/>
      <c r="AJ741" s="60"/>
      <c r="AK741" s="60"/>
      <c r="AL741" s="60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</row>
    <row r="742" spans="4:62" ht="14.45" customHeight="1">
      <c r="D742" s="6"/>
      <c r="AF742" s="48"/>
      <c r="AG742" s="48"/>
      <c r="AH742" s="48"/>
      <c r="AI742" s="48"/>
      <c r="AJ742" s="60"/>
      <c r="AK742" s="60"/>
      <c r="AL742" s="60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</row>
    <row r="743" spans="4:62" ht="14.45" customHeight="1">
      <c r="D743" s="6"/>
      <c r="AF743" s="48"/>
      <c r="AG743" s="48"/>
      <c r="AH743" s="48"/>
      <c r="AI743" s="48"/>
      <c r="AJ743" s="60"/>
      <c r="AK743" s="60"/>
      <c r="AL743" s="60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</row>
    <row r="744" spans="4:62" ht="14.45" customHeight="1">
      <c r="D744" s="6"/>
      <c r="AF744" s="48"/>
      <c r="AG744" s="48"/>
      <c r="AH744" s="48"/>
      <c r="AI744" s="48"/>
      <c r="AJ744" s="60"/>
      <c r="AK744" s="60"/>
      <c r="AL744" s="60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</row>
    <row r="745" spans="4:62" ht="14.45" customHeight="1">
      <c r="D745" s="6"/>
      <c r="AF745" s="48"/>
      <c r="AG745" s="48"/>
      <c r="AH745" s="48"/>
      <c r="AI745" s="48"/>
      <c r="AJ745" s="60"/>
      <c r="AK745" s="60"/>
      <c r="AL745" s="60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</row>
    <row r="746" spans="4:62" ht="14.45" customHeight="1">
      <c r="D746" s="6"/>
      <c r="AF746" s="48"/>
      <c r="AG746" s="48"/>
      <c r="AH746" s="48"/>
      <c r="AI746" s="48"/>
      <c r="AJ746" s="60"/>
      <c r="AK746" s="60"/>
      <c r="AL746" s="60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</row>
    <row r="747" spans="4:62" ht="14.45" customHeight="1">
      <c r="D747" s="6"/>
      <c r="AF747" s="48"/>
      <c r="AG747" s="48"/>
      <c r="AH747" s="48"/>
      <c r="AI747" s="48"/>
      <c r="AJ747" s="60"/>
      <c r="AK747" s="60"/>
      <c r="AL747" s="60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</row>
    <row r="748" spans="4:62" ht="14.45" customHeight="1">
      <c r="D748" s="6"/>
      <c r="AF748" s="48"/>
      <c r="AG748" s="48"/>
      <c r="AH748" s="48"/>
      <c r="AI748" s="48"/>
      <c r="AJ748" s="60"/>
      <c r="AK748" s="60"/>
      <c r="AL748" s="60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</row>
    <row r="749" spans="4:62" ht="14.45" customHeight="1">
      <c r="D749" s="6"/>
      <c r="AF749" s="48"/>
      <c r="AG749" s="48"/>
      <c r="AH749" s="48"/>
      <c r="AI749" s="48"/>
      <c r="AJ749" s="60"/>
      <c r="AK749" s="60"/>
      <c r="AL749" s="60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</row>
    <row r="750" spans="4:62" ht="14.45" customHeight="1">
      <c r="D750" s="6"/>
      <c r="AF750" s="48"/>
      <c r="AG750" s="48"/>
      <c r="AH750" s="48"/>
      <c r="AI750" s="48"/>
      <c r="AJ750" s="60"/>
      <c r="AK750" s="60"/>
      <c r="AL750" s="60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</row>
    <row r="751" spans="4:62" ht="14.45" customHeight="1">
      <c r="D751" s="6"/>
      <c r="AF751" s="48"/>
      <c r="AG751" s="48"/>
      <c r="AH751" s="48"/>
      <c r="AI751" s="48"/>
      <c r="AJ751" s="60"/>
      <c r="AK751" s="60"/>
      <c r="AL751" s="60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</row>
    <row r="752" spans="4:62" ht="14.45" customHeight="1">
      <c r="D752" s="6"/>
      <c r="AF752" s="48"/>
      <c r="AG752" s="48"/>
      <c r="AH752" s="48"/>
      <c r="AI752" s="48"/>
      <c r="AJ752" s="60"/>
      <c r="AK752" s="60"/>
      <c r="AL752" s="60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</row>
    <row r="753" spans="4:62" ht="14.45" customHeight="1">
      <c r="D753" s="6"/>
      <c r="AF753" s="48"/>
      <c r="AG753" s="48"/>
      <c r="AH753" s="48"/>
      <c r="AI753" s="48"/>
      <c r="AJ753" s="60"/>
      <c r="AK753" s="60"/>
      <c r="AL753" s="60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</row>
    <row r="754" spans="4:62" ht="14.45" customHeight="1">
      <c r="D754" s="6"/>
      <c r="AF754" s="48"/>
      <c r="AG754" s="48"/>
      <c r="AH754" s="48"/>
      <c r="AI754" s="48"/>
      <c r="AJ754" s="60"/>
      <c r="AK754" s="60"/>
      <c r="AL754" s="60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</row>
    <row r="755" spans="4:62" ht="14.45" customHeight="1">
      <c r="D755" s="6"/>
      <c r="AF755" s="48"/>
      <c r="AG755" s="48"/>
      <c r="AH755" s="48"/>
      <c r="AI755" s="48"/>
      <c r="AJ755" s="60"/>
      <c r="AK755" s="60"/>
      <c r="AL755" s="60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</row>
    <row r="756" spans="4:62" ht="14.45" customHeight="1">
      <c r="D756" s="6"/>
      <c r="AF756" s="48"/>
      <c r="AG756" s="48"/>
      <c r="AH756" s="48"/>
      <c r="AI756" s="48"/>
      <c r="AJ756" s="60"/>
      <c r="AK756" s="60"/>
      <c r="AL756" s="60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</row>
    <row r="757" spans="4:62" ht="14.45" customHeight="1">
      <c r="D757" s="6"/>
      <c r="AF757" s="48"/>
      <c r="AG757" s="48"/>
      <c r="AH757" s="48"/>
      <c r="AI757" s="48"/>
      <c r="AJ757" s="60"/>
      <c r="AK757" s="60"/>
      <c r="AL757" s="60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</row>
    <row r="758" spans="4:62" ht="14.45" customHeight="1">
      <c r="D758" s="6"/>
      <c r="AF758" s="48"/>
      <c r="AG758" s="48"/>
      <c r="AH758" s="48"/>
      <c r="AI758" s="48"/>
      <c r="AJ758" s="60"/>
      <c r="AK758" s="60"/>
      <c r="AL758" s="60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</row>
    <row r="759" spans="4:62" ht="14.45" customHeight="1">
      <c r="D759" s="6"/>
      <c r="AF759" s="48"/>
      <c r="AG759" s="48"/>
      <c r="AH759" s="48"/>
      <c r="AI759" s="48"/>
      <c r="AJ759" s="60"/>
      <c r="AK759" s="60"/>
      <c r="AL759" s="60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</row>
    <row r="760" spans="4:62" ht="14.45" customHeight="1">
      <c r="D760" s="6"/>
      <c r="AF760" s="48"/>
      <c r="AG760" s="48"/>
      <c r="AH760" s="48"/>
      <c r="AI760" s="48"/>
      <c r="AJ760" s="60"/>
      <c r="AK760" s="60"/>
      <c r="AL760" s="60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</row>
    <row r="761" spans="4:62" ht="14.45" customHeight="1">
      <c r="D761" s="6"/>
      <c r="AF761" s="48"/>
      <c r="AG761" s="48"/>
      <c r="AH761" s="48"/>
      <c r="AI761" s="48"/>
      <c r="AJ761" s="60"/>
      <c r="AK761" s="60"/>
      <c r="AL761" s="60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</row>
    <row r="762" spans="4:62" ht="14.45" customHeight="1">
      <c r="D762" s="6"/>
      <c r="AF762" s="48"/>
      <c r="AG762" s="48"/>
      <c r="AH762" s="48"/>
      <c r="AI762" s="48"/>
      <c r="AJ762" s="60"/>
      <c r="AK762" s="60"/>
      <c r="AL762" s="60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</row>
    <row r="763" spans="4:62" ht="14.45" customHeight="1">
      <c r="D763" s="6"/>
      <c r="AF763" s="48"/>
      <c r="AG763" s="48"/>
      <c r="AH763" s="48"/>
      <c r="AI763" s="48"/>
      <c r="AJ763" s="60"/>
      <c r="AK763" s="60"/>
      <c r="AL763" s="60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</row>
    <row r="764" spans="4:62" ht="14.45" customHeight="1">
      <c r="D764" s="6"/>
      <c r="AF764" s="48"/>
      <c r="AG764" s="48"/>
      <c r="AH764" s="48"/>
      <c r="AI764" s="48"/>
      <c r="AJ764" s="60"/>
      <c r="AK764" s="60"/>
      <c r="AL764" s="60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</row>
    <row r="765" spans="4:62" ht="14.45" customHeight="1">
      <c r="D765" s="6"/>
      <c r="AF765" s="48"/>
      <c r="AG765" s="48"/>
      <c r="AH765" s="48"/>
      <c r="AI765" s="48"/>
      <c r="AJ765" s="60"/>
      <c r="AK765" s="60"/>
      <c r="AL765" s="60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</row>
    <row r="766" spans="4:62" ht="14.45" customHeight="1">
      <c r="D766" s="6"/>
      <c r="AF766" s="48"/>
      <c r="AG766" s="48"/>
      <c r="AH766" s="48"/>
      <c r="AI766" s="48"/>
      <c r="AJ766" s="60"/>
      <c r="AK766" s="60"/>
      <c r="AL766" s="60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</row>
    <row r="767" spans="4:62" ht="14.45" customHeight="1">
      <c r="D767" s="6"/>
      <c r="AF767" s="48"/>
      <c r="AG767" s="48"/>
      <c r="AH767" s="48"/>
      <c r="AI767" s="48"/>
      <c r="AJ767" s="60"/>
      <c r="AK767" s="60"/>
      <c r="AL767" s="60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</row>
    <row r="768" spans="4:62" ht="14.45" customHeight="1">
      <c r="D768" s="6"/>
      <c r="AF768" s="48"/>
      <c r="AG768" s="48"/>
      <c r="AH768" s="48"/>
      <c r="AI768" s="48"/>
      <c r="AJ768" s="60"/>
      <c r="AK768" s="60"/>
      <c r="AL768" s="60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</row>
    <row r="769" spans="4:62" ht="14.45" customHeight="1">
      <c r="D769" s="6"/>
      <c r="AF769" s="48"/>
      <c r="AG769" s="48"/>
      <c r="AH769" s="48"/>
      <c r="AI769" s="48"/>
      <c r="AJ769" s="60"/>
      <c r="AK769" s="60"/>
      <c r="AL769" s="60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</row>
    <row r="770" spans="4:62" ht="14.45" customHeight="1">
      <c r="D770" s="6"/>
      <c r="AF770" s="48"/>
      <c r="AG770" s="48"/>
      <c r="AH770" s="48"/>
      <c r="AI770" s="48"/>
      <c r="AJ770" s="60"/>
      <c r="AK770" s="60"/>
      <c r="AL770" s="60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</row>
    <row r="771" spans="4:62" ht="14.45" customHeight="1">
      <c r="D771" s="6"/>
      <c r="AF771" s="48"/>
      <c r="AG771" s="48"/>
      <c r="AH771" s="48"/>
      <c r="AI771" s="48"/>
      <c r="AJ771" s="60"/>
      <c r="AK771" s="60"/>
      <c r="AL771" s="60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</row>
    <row r="772" spans="4:62" ht="14.45" customHeight="1">
      <c r="D772" s="6"/>
      <c r="AF772" s="48"/>
      <c r="AG772" s="48"/>
      <c r="AH772" s="48"/>
      <c r="AI772" s="48"/>
      <c r="AJ772" s="60"/>
      <c r="AK772" s="60"/>
      <c r="AL772" s="60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</row>
    <row r="773" spans="4:62" ht="14.45" customHeight="1">
      <c r="D773" s="6"/>
      <c r="AF773" s="48"/>
      <c r="AG773" s="48"/>
      <c r="AH773" s="48"/>
      <c r="AI773" s="48"/>
      <c r="AJ773" s="60"/>
      <c r="AK773" s="60"/>
      <c r="AL773" s="60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</row>
    <row r="774" spans="4:62" ht="14.45" customHeight="1">
      <c r="D774" s="6"/>
      <c r="AF774" s="48"/>
      <c r="AG774" s="48"/>
      <c r="AH774" s="48"/>
      <c r="AI774" s="48"/>
      <c r="AJ774" s="60"/>
      <c r="AK774" s="60"/>
      <c r="AL774" s="60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</row>
    <row r="775" spans="4:62" ht="14.45" customHeight="1">
      <c r="D775" s="6"/>
      <c r="AF775" s="48"/>
      <c r="AG775" s="48"/>
      <c r="AH775" s="48"/>
      <c r="AI775" s="48"/>
      <c r="AJ775" s="60"/>
      <c r="AK775" s="60"/>
      <c r="AL775" s="60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</row>
    <row r="776" spans="4:62" ht="14.45" customHeight="1">
      <c r="D776" s="6"/>
      <c r="AF776" s="48"/>
      <c r="AG776" s="48"/>
      <c r="AH776" s="48"/>
      <c r="AI776" s="48"/>
      <c r="AJ776" s="60"/>
      <c r="AK776" s="60"/>
      <c r="AL776" s="60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</row>
    <row r="777" spans="4:62" ht="14.45" customHeight="1">
      <c r="D777" s="6"/>
      <c r="AF777" s="48"/>
      <c r="AG777" s="48"/>
      <c r="AH777" s="48"/>
      <c r="AI777" s="48"/>
      <c r="AJ777" s="60"/>
      <c r="AK777" s="60"/>
      <c r="AL777" s="60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</row>
    <row r="778" spans="4:62" ht="14.45" customHeight="1">
      <c r="D778" s="6"/>
      <c r="AF778" s="48"/>
      <c r="AG778" s="48"/>
      <c r="AH778" s="48"/>
      <c r="AI778" s="48"/>
      <c r="AJ778" s="60"/>
      <c r="AK778" s="60"/>
      <c r="AL778" s="60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</row>
    <row r="779" spans="4:62" ht="14.45" customHeight="1">
      <c r="D779" s="6"/>
      <c r="AF779" s="48"/>
      <c r="AG779" s="48"/>
      <c r="AH779" s="48"/>
      <c r="AI779" s="48"/>
      <c r="AJ779" s="60"/>
      <c r="AK779" s="60"/>
      <c r="AL779" s="60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</row>
    <row r="780" spans="4:62" ht="14.45" customHeight="1">
      <c r="D780" s="6"/>
      <c r="AF780" s="48"/>
      <c r="AG780" s="48"/>
      <c r="AH780" s="48"/>
      <c r="AI780" s="48"/>
      <c r="AJ780" s="60"/>
      <c r="AK780" s="60"/>
      <c r="AL780" s="60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</row>
    <row r="781" spans="4:62" ht="14.45" customHeight="1">
      <c r="D781" s="6"/>
      <c r="AF781" s="48"/>
      <c r="AG781" s="48"/>
      <c r="AH781" s="48"/>
      <c r="AI781" s="48"/>
      <c r="AJ781" s="60"/>
      <c r="AK781" s="60"/>
      <c r="AL781" s="60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</row>
    <row r="782" spans="4:62" ht="14.45" customHeight="1">
      <c r="D782" s="6"/>
      <c r="AF782" s="48"/>
      <c r="AG782" s="48"/>
      <c r="AH782" s="48"/>
      <c r="AI782" s="48"/>
      <c r="AJ782" s="60"/>
      <c r="AK782" s="60"/>
      <c r="AL782" s="60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</row>
    <row r="783" spans="4:62" ht="14.45" customHeight="1">
      <c r="D783" s="6"/>
      <c r="AF783" s="48"/>
      <c r="AG783" s="48"/>
      <c r="AH783" s="48"/>
      <c r="AI783" s="48"/>
      <c r="AJ783" s="60"/>
      <c r="AK783" s="60"/>
      <c r="AL783" s="60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</row>
    <row r="784" spans="4:62" ht="14.45" customHeight="1">
      <c r="D784" s="6"/>
      <c r="AF784" s="48"/>
      <c r="AG784" s="48"/>
      <c r="AH784" s="48"/>
      <c r="AI784" s="48"/>
      <c r="AJ784" s="60"/>
      <c r="AK784" s="60"/>
      <c r="AL784" s="60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</row>
    <row r="785" spans="4:62" ht="14.45" customHeight="1">
      <c r="D785" s="6"/>
      <c r="AF785" s="48"/>
      <c r="AG785" s="48"/>
      <c r="AH785" s="48"/>
      <c r="AI785" s="48"/>
      <c r="AJ785" s="60"/>
      <c r="AK785" s="60"/>
      <c r="AL785" s="60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</row>
    <row r="786" spans="4:62" ht="14.45" customHeight="1">
      <c r="D786" s="6"/>
      <c r="AF786" s="48"/>
      <c r="AG786" s="48"/>
      <c r="AH786" s="48"/>
      <c r="AI786" s="48"/>
      <c r="AJ786" s="60"/>
      <c r="AK786" s="60"/>
      <c r="AL786" s="60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</row>
    <row r="787" spans="4:62" ht="14.45" customHeight="1">
      <c r="D787" s="6"/>
      <c r="AF787" s="48"/>
      <c r="AG787" s="48"/>
      <c r="AH787" s="48"/>
      <c r="AI787" s="48"/>
      <c r="AJ787" s="60"/>
      <c r="AK787" s="60"/>
      <c r="AL787" s="60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</row>
    <row r="788" spans="4:62" ht="14.45" customHeight="1">
      <c r="D788" s="6"/>
      <c r="AF788" s="48"/>
      <c r="AG788" s="48"/>
      <c r="AH788" s="48"/>
      <c r="AI788" s="48"/>
      <c r="AJ788" s="60"/>
      <c r="AK788" s="60"/>
      <c r="AL788" s="60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</row>
    <row r="789" spans="4:62" ht="14.45" customHeight="1">
      <c r="D789" s="6"/>
      <c r="AF789" s="48"/>
      <c r="AG789" s="48"/>
      <c r="AH789" s="48"/>
      <c r="AI789" s="48"/>
      <c r="AJ789" s="60"/>
      <c r="AK789" s="60"/>
      <c r="AL789" s="60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</row>
    <row r="790" spans="4:62" ht="14.45" customHeight="1">
      <c r="D790" s="6"/>
      <c r="AF790" s="48"/>
      <c r="AG790" s="48"/>
      <c r="AH790" s="48"/>
      <c r="AI790" s="48"/>
      <c r="AJ790" s="60"/>
      <c r="AK790" s="60"/>
      <c r="AL790" s="60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</row>
    <row r="791" spans="4:62" ht="14.45" customHeight="1">
      <c r="D791" s="6"/>
      <c r="AF791" s="48"/>
      <c r="AG791" s="48"/>
      <c r="AH791" s="48"/>
      <c r="AI791" s="48"/>
      <c r="AJ791" s="60"/>
      <c r="AK791" s="60"/>
      <c r="AL791" s="60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</row>
    <row r="792" spans="4:62" ht="14.45" customHeight="1">
      <c r="D792" s="6"/>
      <c r="AF792" s="48"/>
      <c r="AG792" s="48"/>
      <c r="AH792" s="48"/>
      <c r="AI792" s="48"/>
      <c r="AJ792" s="60"/>
      <c r="AK792" s="60"/>
      <c r="AL792" s="60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</row>
    <row r="793" spans="4:62" ht="14.45" customHeight="1">
      <c r="D793" s="6"/>
      <c r="AF793" s="48"/>
      <c r="AG793" s="48"/>
      <c r="AH793" s="48"/>
      <c r="AI793" s="48"/>
      <c r="AJ793" s="60"/>
      <c r="AK793" s="60"/>
      <c r="AL793" s="60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</row>
    <row r="794" spans="4:62" ht="14.45" customHeight="1">
      <c r="D794" s="6"/>
      <c r="AF794" s="48"/>
      <c r="AG794" s="48"/>
      <c r="AH794" s="48"/>
      <c r="AI794" s="48"/>
      <c r="AJ794" s="60"/>
      <c r="AK794" s="60"/>
      <c r="AL794" s="60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</row>
    <row r="795" spans="4:62" ht="14.45" customHeight="1">
      <c r="D795" s="6"/>
      <c r="AF795" s="48"/>
      <c r="AG795" s="48"/>
      <c r="AH795" s="48"/>
      <c r="AI795" s="48"/>
      <c r="AJ795" s="60"/>
      <c r="AK795" s="60"/>
      <c r="AL795" s="60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</row>
    <row r="796" spans="4:62" ht="14.45" customHeight="1">
      <c r="D796" s="6"/>
      <c r="AF796" s="48"/>
      <c r="AG796" s="48"/>
      <c r="AH796" s="48"/>
      <c r="AI796" s="48"/>
      <c r="AJ796" s="60"/>
      <c r="AK796" s="60"/>
      <c r="AL796" s="60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</row>
    <row r="797" spans="4:62" ht="14.45" customHeight="1">
      <c r="D797" s="6"/>
      <c r="AF797" s="48"/>
      <c r="AG797" s="48"/>
      <c r="AH797" s="48"/>
      <c r="AI797" s="48"/>
      <c r="AJ797" s="60"/>
      <c r="AK797" s="60"/>
      <c r="AL797" s="60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</row>
    <row r="798" spans="4:62" ht="14.45" customHeight="1">
      <c r="D798" s="6"/>
      <c r="AF798" s="48"/>
      <c r="AG798" s="48"/>
      <c r="AH798" s="48"/>
      <c r="AI798" s="48"/>
      <c r="AJ798" s="60"/>
      <c r="AK798" s="60"/>
      <c r="AL798" s="60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</row>
    <row r="799" spans="4:62" ht="14.45" customHeight="1">
      <c r="D799" s="6"/>
      <c r="AF799" s="48"/>
      <c r="AG799" s="48"/>
      <c r="AH799" s="48"/>
      <c r="AI799" s="48"/>
      <c r="AJ799" s="60"/>
      <c r="AK799" s="60"/>
      <c r="AL799" s="60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</row>
    <row r="800" spans="4:62" ht="14.45" customHeight="1">
      <c r="D800" s="6"/>
      <c r="AF800" s="48"/>
      <c r="AG800" s="48"/>
      <c r="AH800" s="48"/>
      <c r="AI800" s="48"/>
      <c r="AJ800" s="60"/>
      <c r="AK800" s="60"/>
      <c r="AL800" s="60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</row>
    <row r="801" spans="4:62" ht="14.45" customHeight="1">
      <c r="D801" s="6"/>
      <c r="AF801" s="48"/>
      <c r="AG801" s="48"/>
      <c r="AH801" s="48"/>
      <c r="AI801" s="48"/>
      <c r="AJ801" s="60"/>
      <c r="AK801" s="60"/>
      <c r="AL801" s="60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</row>
    <row r="802" spans="4:62" ht="14.45" customHeight="1">
      <c r="D802" s="6"/>
      <c r="AF802" s="48"/>
      <c r="AG802" s="48"/>
      <c r="AH802" s="48"/>
      <c r="AI802" s="48"/>
      <c r="AJ802" s="60"/>
      <c r="AK802" s="60"/>
      <c r="AL802" s="60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</row>
    <row r="803" spans="4:62" ht="14.45" customHeight="1">
      <c r="D803" s="6"/>
      <c r="AF803" s="48"/>
      <c r="AG803" s="48"/>
      <c r="AH803" s="48"/>
      <c r="AI803" s="48"/>
      <c r="AJ803" s="60"/>
      <c r="AK803" s="60"/>
      <c r="AL803" s="60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</row>
    <row r="804" spans="4:62" ht="14.45" customHeight="1">
      <c r="D804" s="6"/>
      <c r="AF804" s="48"/>
      <c r="AG804" s="48"/>
      <c r="AH804" s="48"/>
      <c r="AI804" s="48"/>
      <c r="AJ804" s="60"/>
      <c r="AK804" s="60"/>
      <c r="AL804" s="60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</row>
    <row r="805" spans="4:62" ht="14.45" customHeight="1">
      <c r="D805" s="6"/>
      <c r="AF805" s="48"/>
      <c r="AG805" s="48"/>
      <c r="AH805" s="48"/>
      <c r="AI805" s="48"/>
      <c r="AJ805" s="60"/>
      <c r="AK805" s="60"/>
      <c r="AL805" s="60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</row>
    <row r="806" spans="4:62" ht="14.45" customHeight="1">
      <c r="D806" s="6"/>
      <c r="AF806" s="48"/>
      <c r="AG806" s="48"/>
      <c r="AH806" s="48"/>
      <c r="AI806" s="48"/>
      <c r="AJ806" s="60"/>
      <c r="AK806" s="60"/>
      <c r="AL806" s="60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</row>
    <row r="807" spans="4:62" ht="14.45" customHeight="1">
      <c r="D807" s="6"/>
      <c r="AF807" s="48"/>
      <c r="AG807" s="48"/>
      <c r="AH807" s="48"/>
      <c r="AI807" s="48"/>
      <c r="AJ807" s="60"/>
      <c r="AK807" s="60"/>
      <c r="AL807" s="60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</row>
    <row r="808" spans="4:62" ht="14.45" customHeight="1">
      <c r="D808" s="6"/>
      <c r="AF808" s="48"/>
      <c r="AG808" s="48"/>
      <c r="AH808" s="48"/>
      <c r="AI808" s="48"/>
      <c r="AJ808" s="60"/>
      <c r="AK808" s="60"/>
      <c r="AL808" s="60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</row>
    <row r="809" spans="4:62" ht="14.45" customHeight="1">
      <c r="D809" s="6"/>
      <c r="AF809" s="48"/>
      <c r="AG809" s="48"/>
      <c r="AH809" s="48"/>
      <c r="AI809" s="48"/>
      <c r="AJ809" s="60"/>
      <c r="AK809" s="60"/>
      <c r="AL809" s="60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</row>
    <row r="810" spans="4:62" ht="14.45" customHeight="1">
      <c r="D810" s="6"/>
      <c r="AF810" s="48"/>
      <c r="AG810" s="48"/>
      <c r="AH810" s="48"/>
      <c r="AI810" s="48"/>
      <c r="AJ810" s="60"/>
      <c r="AK810" s="60"/>
      <c r="AL810" s="60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</row>
    <row r="811" spans="4:62" ht="14.45" customHeight="1">
      <c r="D811" s="6"/>
      <c r="AF811" s="48"/>
      <c r="AG811" s="48"/>
      <c r="AH811" s="48"/>
      <c r="AI811" s="48"/>
      <c r="AJ811" s="60"/>
      <c r="AK811" s="60"/>
      <c r="AL811" s="60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</row>
    <row r="812" spans="4:62" ht="14.45" customHeight="1">
      <c r="D812" s="6"/>
      <c r="AF812" s="48"/>
      <c r="AG812" s="48"/>
      <c r="AH812" s="48"/>
      <c r="AI812" s="48"/>
      <c r="AJ812" s="60"/>
      <c r="AK812" s="60"/>
      <c r="AL812" s="60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</row>
    <row r="813" spans="4:62" ht="14.45" customHeight="1">
      <c r="D813" s="6"/>
      <c r="AF813" s="48"/>
      <c r="AG813" s="48"/>
      <c r="AH813" s="48"/>
      <c r="AI813" s="48"/>
      <c r="AJ813" s="60"/>
      <c r="AK813" s="60"/>
      <c r="AL813" s="60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</row>
    <row r="814" spans="4:62" ht="14.45" customHeight="1">
      <c r="D814" s="6"/>
      <c r="AF814" s="48"/>
      <c r="AG814" s="48"/>
      <c r="AH814" s="48"/>
      <c r="AI814" s="48"/>
      <c r="AJ814" s="60"/>
      <c r="AK814" s="60"/>
      <c r="AL814" s="60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</row>
    <row r="815" spans="4:62" ht="14.45" customHeight="1">
      <c r="D815" s="6"/>
      <c r="AF815" s="48"/>
      <c r="AG815" s="48"/>
      <c r="AH815" s="48"/>
      <c r="AI815" s="48"/>
      <c r="AJ815" s="60"/>
      <c r="AK815" s="60"/>
      <c r="AL815" s="60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</row>
    <row r="816" spans="4:62" ht="14.45" customHeight="1">
      <c r="D816" s="6"/>
      <c r="AF816" s="48"/>
      <c r="AG816" s="48"/>
      <c r="AH816" s="48"/>
      <c r="AI816" s="48"/>
      <c r="AJ816" s="60"/>
      <c r="AK816" s="60"/>
      <c r="AL816" s="60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</row>
    <row r="817" spans="4:62" ht="14.45" customHeight="1">
      <c r="D817" s="6"/>
      <c r="AF817" s="48"/>
      <c r="AG817" s="48"/>
      <c r="AH817" s="48"/>
      <c r="AI817" s="48"/>
      <c r="AJ817" s="60"/>
      <c r="AK817" s="60"/>
      <c r="AL817" s="60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</row>
    <row r="818" spans="4:62" ht="14.45" customHeight="1">
      <c r="D818" s="6"/>
      <c r="AF818" s="48"/>
      <c r="AG818" s="48"/>
      <c r="AH818" s="48"/>
      <c r="AI818" s="48"/>
      <c r="AJ818" s="60"/>
      <c r="AK818" s="60"/>
      <c r="AL818" s="60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</row>
    <row r="819" spans="4:62" ht="14.45" customHeight="1">
      <c r="D819" s="6"/>
      <c r="AF819" s="48"/>
      <c r="AG819" s="48"/>
      <c r="AH819" s="48"/>
      <c r="AI819" s="48"/>
      <c r="AJ819" s="60"/>
      <c r="AK819" s="60"/>
      <c r="AL819" s="60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</row>
    <row r="820" spans="4:62" ht="14.45" customHeight="1">
      <c r="D820" s="6"/>
      <c r="AF820" s="48"/>
      <c r="AG820" s="48"/>
      <c r="AH820" s="48"/>
      <c r="AI820" s="48"/>
      <c r="AJ820" s="60"/>
      <c r="AK820" s="60"/>
      <c r="AL820" s="60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</row>
    <row r="821" spans="4:62" ht="14.45" customHeight="1">
      <c r="D821" s="6"/>
      <c r="AF821" s="48"/>
      <c r="AG821" s="48"/>
      <c r="AH821" s="48"/>
      <c r="AI821" s="48"/>
      <c r="AJ821" s="60"/>
      <c r="AK821" s="60"/>
      <c r="AL821" s="60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</row>
    <row r="822" spans="4:62" ht="14.45" customHeight="1">
      <c r="D822" s="6"/>
      <c r="AF822" s="48"/>
      <c r="AG822" s="48"/>
      <c r="AH822" s="48"/>
      <c r="AI822" s="48"/>
      <c r="AJ822" s="60"/>
      <c r="AK822" s="60"/>
      <c r="AL822" s="60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</row>
    <row r="823" spans="4:62" ht="14.45" customHeight="1">
      <c r="D823" s="6"/>
      <c r="AF823" s="48"/>
      <c r="AG823" s="48"/>
      <c r="AH823" s="48"/>
      <c r="AI823" s="48"/>
      <c r="AJ823" s="60"/>
      <c r="AK823" s="60"/>
      <c r="AL823" s="60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</row>
    <row r="824" spans="4:62" ht="14.45" customHeight="1">
      <c r="D824" s="6"/>
      <c r="AF824" s="48"/>
      <c r="AG824" s="48"/>
      <c r="AH824" s="48"/>
      <c r="AI824" s="48"/>
      <c r="AJ824" s="60"/>
      <c r="AK824" s="60"/>
      <c r="AL824" s="60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</row>
    <row r="825" spans="4:62" ht="14.45" customHeight="1">
      <c r="D825" s="6"/>
      <c r="AF825" s="48"/>
      <c r="AG825" s="48"/>
      <c r="AH825" s="48"/>
      <c r="AI825" s="48"/>
      <c r="AJ825" s="60"/>
      <c r="AK825" s="60"/>
      <c r="AL825" s="60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</row>
    <row r="826" spans="4:62" ht="14.45" customHeight="1">
      <c r="D826" s="6"/>
      <c r="AF826" s="48"/>
      <c r="AG826" s="48"/>
      <c r="AH826" s="48"/>
      <c r="AI826" s="48"/>
      <c r="AJ826" s="60"/>
      <c r="AK826" s="60"/>
      <c r="AL826" s="60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</row>
    <row r="827" spans="4:62" ht="14.45" customHeight="1">
      <c r="D827" s="6"/>
      <c r="AF827" s="48"/>
      <c r="AG827" s="48"/>
      <c r="AH827" s="48"/>
      <c r="AI827" s="48"/>
      <c r="AJ827" s="60"/>
      <c r="AK827" s="60"/>
      <c r="AL827" s="60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</row>
    <row r="828" spans="4:62" ht="14.45" customHeight="1">
      <c r="D828" s="6"/>
      <c r="AF828" s="48"/>
      <c r="AG828" s="48"/>
      <c r="AH828" s="48"/>
      <c r="AI828" s="48"/>
      <c r="AJ828" s="60"/>
      <c r="AK828" s="60"/>
      <c r="AL828" s="60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</row>
    <row r="829" spans="4:62" ht="14.45" customHeight="1">
      <c r="D829" s="6"/>
      <c r="AF829" s="48"/>
      <c r="AG829" s="48"/>
      <c r="AH829" s="48"/>
      <c r="AI829" s="48"/>
      <c r="AJ829" s="60"/>
      <c r="AK829" s="60"/>
      <c r="AL829" s="60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</row>
    <row r="830" spans="4:62" ht="14.45" customHeight="1">
      <c r="D830" s="6"/>
      <c r="AF830" s="48"/>
      <c r="AG830" s="48"/>
      <c r="AH830" s="48"/>
      <c r="AI830" s="48"/>
      <c r="AJ830" s="60"/>
      <c r="AK830" s="60"/>
      <c r="AL830" s="60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</row>
    <row r="831" spans="4:62" ht="14.45" customHeight="1">
      <c r="D831" s="6"/>
      <c r="AF831" s="48"/>
      <c r="AG831" s="48"/>
      <c r="AH831" s="48"/>
      <c r="AI831" s="48"/>
      <c r="AJ831" s="60"/>
      <c r="AK831" s="60"/>
      <c r="AL831" s="60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</row>
    <row r="832" spans="4:62" ht="14.45" customHeight="1">
      <c r="D832" s="6"/>
      <c r="AF832" s="48"/>
      <c r="AG832" s="48"/>
      <c r="AH832" s="48"/>
      <c r="AI832" s="48"/>
      <c r="AJ832" s="60"/>
      <c r="AK832" s="60"/>
      <c r="AL832" s="60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</row>
    <row r="833" spans="4:62" ht="14.45" customHeight="1">
      <c r="D833" s="6"/>
      <c r="AF833" s="48"/>
      <c r="AG833" s="48"/>
      <c r="AH833" s="48"/>
      <c r="AI833" s="48"/>
      <c r="AJ833" s="60"/>
      <c r="AK833" s="60"/>
      <c r="AL833" s="60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</row>
    <row r="834" spans="4:62" ht="14.45" customHeight="1">
      <c r="D834" s="6"/>
      <c r="AF834" s="48"/>
      <c r="AG834" s="48"/>
      <c r="AH834" s="48"/>
      <c r="AI834" s="48"/>
      <c r="AJ834" s="60"/>
      <c r="AK834" s="60"/>
      <c r="AL834" s="60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</row>
    <row r="835" spans="4:62" ht="14.45" customHeight="1">
      <c r="D835" s="6"/>
      <c r="AF835" s="48"/>
      <c r="AG835" s="48"/>
      <c r="AH835" s="48"/>
      <c r="AI835" s="48"/>
      <c r="AJ835" s="60"/>
      <c r="AK835" s="60"/>
      <c r="AL835" s="60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</row>
    <row r="836" spans="4:62" ht="14.45" customHeight="1">
      <c r="D836" s="6"/>
      <c r="AF836" s="48"/>
      <c r="AG836" s="48"/>
      <c r="AH836" s="48"/>
      <c r="AI836" s="48"/>
      <c r="AJ836" s="60"/>
      <c r="AK836" s="60"/>
      <c r="AL836" s="60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</row>
    <row r="837" spans="4:62" ht="14.45" customHeight="1">
      <c r="D837" s="6"/>
      <c r="AF837" s="48"/>
      <c r="AG837" s="48"/>
      <c r="AH837" s="48"/>
      <c r="AI837" s="48"/>
      <c r="AJ837" s="60"/>
      <c r="AK837" s="60"/>
      <c r="AL837" s="60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</row>
    <row r="838" spans="4:62" ht="14.45" customHeight="1">
      <c r="D838" s="6"/>
      <c r="AF838" s="48"/>
      <c r="AG838" s="48"/>
      <c r="AH838" s="48"/>
      <c r="AI838" s="48"/>
      <c r="AJ838" s="60"/>
      <c r="AK838" s="60"/>
      <c r="AL838" s="60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</row>
    <row r="839" spans="4:62" ht="14.45" customHeight="1">
      <c r="D839" s="6"/>
      <c r="AF839" s="48"/>
      <c r="AG839" s="48"/>
      <c r="AH839" s="48"/>
      <c r="AI839" s="48"/>
      <c r="AJ839" s="60"/>
      <c r="AK839" s="60"/>
      <c r="AL839" s="60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</row>
    <row r="840" spans="4:62" ht="14.45" customHeight="1">
      <c r="D840" s="6"/>
      <c r="AF840" s="48"/>
      <c r="AG840" s="48"/>
      <c r="AH840" s="48"/>
      <c r="AI840" s="48"/>
      <c r="AJ840" s="60"/>
      <c r="AK840" s="60"/>
      <c r="AL840" s="60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</row>
    <row r="841" spans="4:62" ht="14.45" customHeight="1">
      <c r="D841" s="6"/>
      <c r="AF841" s="48"/>
      <c r="AG841" s="48"/>
      <c r="AH841" s="48"/>
      <c r="AI841" s="48"/>
      <c r="AJ841" s="60"/>
      <c r="AK841" s="60"/>
      <c r="AL841" s="60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</row>
    <row r="842" spans="4:62" ht="14.45" customHeight="1">
      <c r="D842" s="6"/>
      <c r="AF842" s="48"/>
      <c r="AG842" s="48"/>
      <c r="AH842" s="48"/>
      <c r="AI842" s="48"/>
      <c r="AJ842" s="60"/>
      <c r="AK842" s="60"/>
      <c r="AL842" s="60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</row>
    <row r="843" spans="4:62" ht="14.45" customHeight="1">
      <c r="D843" s="6"/>
      <c r="AF843" s="48"/>
      <c r="AG843" s="48"/>
      <c r="AH843" s="48"/>
      <c r="AI843" s="48"/>
      <c r="AJ843" s="60"/>
      <c r="AK843" s="60"/>
      <c r="AL843" s="60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</row>
    <row r="844" spans="4:62" ht="14.45" customHeight="1">
      <c r="D844" s="6"/>
      <c r="AF844" s="48"/>
      <c r="AG844" s="48"/>
      <c r="AH844" s="48"/>
      <c r="AI844" s="48"/>
      <c r="AJ844" s="60"/>
      <c r="AK844" s="60"/>
      <c r="AL844" s="60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</row>
    <row r="845" spans="4:62" ht="14.45" customHeight="1">
      <c r="D845" s="6"/>
      <c r="AF845" s="48"/>
      <c r="AG845" s="48"/>
      <c r="AH845" s="48"/>
      <c r="AI845" s="48"/>
      <c r="AJ845" s="60"/>
      <c r="AK845" s="60"/>
      <c r="AL845" s="60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</row>
    <row r="846" spans="4:62" ht="14.45" customHeight="1">
      <c r="D846" s="6"/>
      <c r="AF846" s="48"/>
      <c r="AG846" s="48"/>
      <c r="AH846" s="48"/>
      <c r="AI846" s="48"/>
      <c r="AJ846" s="60"/>
      <c r="AK846" s="60"/>
      <c r="AL846" s="60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</row>
    <row r="847" spans="4:62" ht="14.45" customHeight="1">
      <c r="D847" s="6"/>
      <c r="AF847" s="48"/>
      <c r="AG847" s="48"/>
      <c r="AH847" s="48"/>
      <c r="AI847" s="48"/>
      <c r="AJ847" s="60"/>
      <c r="AK847" s="60"/>
      <c r="AL847" s="60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</row>
    <row r="848" spans="4:62" ht="14.45" customHeight="1">
      <c r="D848" s="6"/>
      <c r="AF848" s="48"/>
      <c r="AG848" s="48"/>
      <c r="AH848" s="48"/>
      <c r="AI848" s="48"/>
      <c r="AJ848" s="60"/>
      <c r="AK848" s="60"/>
      <c r="AL848" s="60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</row>
    <row r="849" spans="4:62" ht="14.45" customHeight="1">
      <c r="D849" s="6"/>
      <c r="AF849" s="48"/>
      <c r="AG849" s="48"/>
      <c r="AH849" s="48"/>
      <c r="AI849" s="48"/>
      <c r="AJ849" s="60"/>
      <c r="AK849" s="60"/>
      <c r="AL849" s="60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</row>
    <row r="850" spans="4:62" ht="14.45" customHeight="1">
      <c r="D850" s="6"/>
      <c r="AF850" s="48"/>
      <c r="AG850" s="48"/>
      <c r="AH850" s="48"/>
      <c r="AI850" s="48"/>
      <c r="AJ850" s="60"/>
      <c r="AK850" s="60"/>
      <c r="AL850" s="60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</row>
    <row r="851" spans="4:62" ht="14.45" customHeight="1">
      <c r="D851" s="6"/>
      <c r="AF851" s="48"/>
      <c r="AG851" s="48"/>
      <c r="AH851" s="48"/>
      <c r="AI851" s="48"/>
      <c r="AJ851" s="60"/>
      <c r="AK851" s="60"/>
      <c r="AL851" s="60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</row>
    <row r="852" spans="4:62" ht="14.45" customHeight="1">
      <c r="D852" s="6"/>
      <c r="AF852" s="48"/>
      <c r="AG852" s="48"/>
      <c r="AH852" s="48"/>
      <c r="AI852" s="48"/>
      <c r="AJ852" s="60"/>
      <c r="AK852" s="60"/>
      <c r="AL852" s="60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</row>
    <row r="853" spans="4:62" ht="14.45" customHeight="1">
      <c r="D853" s="6"/>
      <c r="AF853" s="48"/>
      <c r="AG853" s="48"/>
      <c r="AH853" s="48"/>
      <c r="AI853" s="48"/>
      <c r="AJ853" s="60"/>
      <c r="AK853" s="60"/>
      <c r="AL853" s="60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</row>
    <row r="854" spans="4:62" ht="14.45" customHeight="1">
      <c r="D854" s="6"/>
      <c r="AF854" s="48"/>
      <c r="AG854" s="48"/>
      <c r="AH854" s="48"/>
      <c r="AI854" s="48"/>
      <c r="AJ854" s="60"/>
      <c r="AK854" s="60"/>
      <c r="AL854" s="60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</row>
    <row r="855" spans="4:62" ht="14.45" customHeight="1">
      <c r="D855" s="6"/>
      <c r="AF855" s="48"/>
      <c r="AG855" s="48"/>
      <c r="AH855" s="48"/>
      <c r="AI855" s="48"/>
      <c r="AJ855" s="60"/>
      <c r="AK855" s="60"/>
      <c r="AL855" s="60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</row>
    <row r="856" spans="4:62" ht="14.45" customHeight="1">
      <c r="D856" s="6"/>
      <c r="AF856" s="48"/>
      <c r="AG856" s="48"/>
      <c r="AH856" s="48"/>
      <c r="AI856" s="48"/>
      <c r="AJ856" s="60"/>
      <c r="AK856" s="60"/>
      <c r="AL856" s="60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</row>
    <row r="857" spans="4:62" ht="14.45" customHeight="1">
      <c r="D857" s="6"/>
      <c r="AF857" s="48"/>
      <c r="AG857" s="48"/>
      <c r="AH857" s="48"/>
      <c r="AI857" s="48"/>
      <c r="AJ857" s="60"/>
      <c r="AK857" s="60"/>
      <c r="AL857" s="60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</row>
    <row r="858" spans="4:62" ht="14.45" customHeight="1">
      <c r="D858" s="6"/>
      <c r="AF858" s="48"/>
      <c r="AG858" s="48"/>
      <c r="AH858" s="48"/>
      <c r="AI858" s="48"/>
      <c r="AJ858" s="60"/>
      <c r="AK858" s="60"/>
      <c r="AL858" s="60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</row>
    <row r="859" spans="4:62" ht="14.45" customHeight="1">
      <c r="D859" s="6"/>
      <c r="AF859" s="48"/>
      <c r="AG859" s="48"/>
      <c r="AH859" s="48"/>
      <c r="AI859" s="48"/>
      <c r="AJ859" s="60"/>
      <c r="AK859" s="60"/>
      <c r="AL859" s="60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</row>
    <row r="860" spans="4:62" ht="14.45" customHeight="1">
      <c r="D860" s="6"/>
      <c r="AF860" s="48"/>
      <c r="AG860" s="48"/>
      <c r="AH860" s="48"/>
      <c r="AI860" s="48"/>
      <c r="AJ860" s="60"/>
      <c r="AK860" s="60"/>
      <c r="AL860" s="60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</row>
    <row r="861" spans="4:62" ht="14.45" customHeight="1">
      <c r="D861" s="6"/>
      <c r="AF861" s="48"/>
      <c r="AG861" s="48"/>
      <c r="AH861" s="48"/>
      <c r="AI861" s="48"/>
      <c r="AJ861" s="60"/>
      <c r="AK861" s="60"/>
      <c r="AL861" s="60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</row>
    <row r="862" spans="4:62" ht="14.45" customHeight="1">
      <c r="D862" s="6"/>
      <c r="AF862" s="48"/>
      <c r="AG862" s="48"/>
      <c r="AH862" s="48"/>
      <c r="AI862" s="48"/>
      <c r="AJ862" s="60"/>
      <c r="AK862" s="60"/>
      <c r="AL862" s="60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</row>
    <row r="863" spans="4:62" ht="14.45" customHeight="1">
      <c r="D863" s="6"/>
      <c r="AF863" s="48"/>
      <c r="AG863" s="48"/>
      <c r="AH863" s="48"/>
      <c r="AI863" s="48"/>
      <c r="AJ863" s="60"/>
      <c r="AK863" s="60"/>
      <c r="AL863" s="60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</row>
    <row r="864" spans="4:62" ht="14.45" customHeight="1">
      <c r="D864" s="6"/>
      <c r="AF864" s="48"/>
      <c r="AG864" s="48"/>
      <c r="AH864" s="48"/>
      <c r="AI864" s="48"/>
      <c r="AJ864" s="60"/>
      <c r="AK864" s="60"/>
      <c r="AL864" s="60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</row>
    <row r="865" spans="4:62" ht="14.45" customHeight="1">
      <c r="D865" s="6"/>
      <c r="AF865" s="48"/>
      <c r="AG865" s="48"/>
      <c r="AH865" s="48"/>
      <c r="AI865" s="48"/>
      <c r="AJ865" s="60"/>
      <c r="AK865" s="60"/>
      <c r="AL865" s="60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</row>
    <row r="866" spans="4:62" ht="14.45" customHeight="1">
      <c r="D866" s="6"/>
      <c r="AF866" s="48"/>
      <c r="AG866" s="48"/>
      <c r="AH866" s="48"/>
      <c r="AI866" s="48"/>
      <c r="AJ866" s="60"/>
      <c r="AK866" s="60"/>
      <c r="AL866" s="60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</row>
    <row r="867" spans="4:62" ht="14.45" customHeight="1">
      <c r="D867" s="6"/>
      <c r="AF867" s="48"/>
      <c r="AG867" s="48"/>
      <c r="AH867" s="48"/>
      <c r="AI867" s="48"/>
      <c r="AJ867" s="60"/>
      <c r="AK867" s="60"/>
      <c r="AL867" s="60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</row>
    <row r="868" spans="4:62" ht="14.45" customHeight="1">
      <c r="D868" s="6"/>
      <c r="AF868" s="48"/>
      <c r="AG868" s="48"/>
      <c r="AH868" s="48"/>
      <c r="AI868" s="48"/>
      <c r="AJ868" s="60"/>
      <c r="AK868" s="60"/>
      <c r="AL868" s="60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</row>
    <row r="869" spans="4:62" ht="14.45" customHeight="1">
      <c r="D869" s="6"/>
      <c r="AF869" s="48"/>
      <c r="AG869" s="48"/>
      <c r="AH869" s="48"/>
      <c r="AI869" s="48"/>
      <c r="AJ869" s="60"/>
      <c r="AK869" s="60"/>
      <c r="AL869" s="60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</row>
    <row r="870" spans="4:62" ht="14.45" customHeight="1">
      <c r="D870" s="6"/>
      <c r="AF870" s="48"/>
      <c r="AG870" s="48"/>
      <c r="AH870" s="48"/>
      <c r="AI870" s="48"/>
      <c r="AJ870" s="60"/>
      <c r="AK870" s="60"/>
      <c r="AL870" s="60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</row>
    <row r="871" spans="4:62" ht="14.45" customHeight="1">
      <c r="D871" s="6"/>
      <c r="AF871" s="48"/>
      <c r="AG871" s="48"/>
      <c r="AH871" s="48"/>
      <c r="AI871" s="48"/>
      <c r="AJ871" s="60"/>
      <c r="AK871" s="60"/>
      <c r="AL871" s="60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</row>
    <row r="872" spans="4:62" ht="14.45" customHeight="1">
      <c r="D872" s="6"/>
      <c r="AF872" s="48"/>
      <c r="AG872" s="48"/>
      <c r="AH872" s="48"/>
      <c r="AI872" s="48"/>
      <c r="AJ872" s="60"/>
      <c r="AK872" s="60"/>
      <c r="AL872" s="60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</row>
    <row r="873" spans="4:62" ht="14.45" customHeight="1">
      <c r="D873" s="6"/>
      <c r="AF873" s="48"/>
      <c r="AG873" s="48"/>
      <c r="AH873" s="48"/>
      <c r="AI873" s="48"/>
      <c r="AJ873" s="60"/>
      <c r="AK873" s="60"/>
      <c r="AL873" s="60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</row>
    <row r="874" spans="4:62" ht="14.45" customHeight="1">
      <c r="D874" s="6"/>
      <c r="AF874" s="48"/>
      <c r="AG874" s="48"/>
      <c r="AH874" s="48"/>
      <c r="AI874" s="48"/>
      <c r="AJ874" s="60"/>
      <c r="AK874" s="60"/>
      <c r="AL874" s="60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</row>
    <row r="875" spans="4:62" ht="14.45" customHeight="1">
      <c r="D875" s="6"/>
      <c r="AF875" s="48"/>
      <c r="AG875" s="48"/>
      <c r="AH875" s="48"/>
      <c r="AI875" s="48"/>
      <c r="AJ875" s="60"/>
      <c r="AK875" s="60"/>
      <c r="AL875" s="60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</row>
    <row r="876" spans="4:62" ht="14.45" customHeight="1">
      <c r="D876" s="6"/>
      <c r="AF876" s="48"/>
      <c r="AG876" s="48"/>
      <c r="AH876" s="48"/>
      <c r="AI876" s="48"/>
      <c r="AJ876" s="60"/>
      <c r="AK876" s="60"/>
      <c r="AL876" s="60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</row>
    <row r="877" spans="4:62" ht="14.45" customHeight="1">
      <c r="D877" s="6"/>
      <c r="AF877" s="48"/>
      <c r="AG877" s="48"/>
      <c r="AH877" s="48"/>
      <c r="AI877" s="48"/>
      <c r="AJ877" s="60"/>
      <c r="AK877" s="60"/>
      <c r="AL877" s="60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</row>
    <row r="878" spans="4:62" ht="14.45" customHeight="1">
      <c r="D878" s="6"/>
      <c r="AF878" s="48"/>
      <c r="AG878" s="48"/>
      <c r="AH878" s="48"/>
      <c r="AI878" s="48"/>
      <c r="AJ878" s="60"/>
      <c r="AK878" s="60"/>
      <c r="AL878" s="60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</row>
    <row r="879" spans="4:62" ht="14.45" customHeight="1">
      <c r="D879" s="6"/>
      <c r="AF879" s="48"/>
      <c r="AG879" s="48"/>
      <c r="AH879" s="48"/>
      <c r="AI879" s="48"/>
      <c r="AJ879" s="60"/>
      <c r="AK879" s="60"/>
      <c r="AL879" s="60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</row>
    <row r="880" spans="4:62" ht="14.45" customHeight="1">
      <c r="D880" s="6"/>
      <c r="AF880" s="48"/>
      <c r="AG880" s="48"/>
      <c r="AH880" s="48"/>
      <c r="AI880" s="48"/>
      <c r="AJ880" s="60"/>
      <c r="AK880" s="60"/>
      <c r="AL880" s="60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</row>
    <row r="881" spans="4:62" ht="14.45" customHeight="1">
      <c r="D881" s="6"/>
      <c r="AF881" s="48"/>
      <c r="AG881" s="48"/>
      <c r="AH881" s="48"/>
      <c r="AI881" s="48"/>
      <c r="AJ881" s="60"/>
      <c r="AK881" s="60"/>
      <c r="AL881" s="60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</row>
    <row r="882" spans="4:62" ht="14.45" customHeight="1">
      <c r="D882" s="6"/>
      <c r="AF882" s="48"/>
      <c r="AG882" s="48"/>
      <c r="AH882" s="48"/>
      <c r="AI882" s="48"/>
      <c r="AJ882" s="60"/>
      <c r="AK882" s="60"/>
      <c r="AL882" s="60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</row>
    <row r="883" spans="4:62" ht="14.45" customHeight="1">
      <c r="D883" s="6"/>
      <c r="AF883" s="48"/>
      <c r="AG883" s="48"/>
      <c r="AH883" s="48"/>
      <c r="AI883" s="48"/>
      <c r="AJ883" s="60"/>
      <c r="AK883" s="60"/>
      <c r="AL883" s="60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</row>
    <row r="884" spans="4:62" ht="14.45" customHeight="1">
      <c r="D884" s="6"/>
      <c r="AF884" s="48"/>
      <c r="AG884" s="48"/>
      <c r="AH884" s="48"/>
      <c r="AI884" s="48"/>
      <c r="AJ884" s="60"/>
      <c r="AK884" s="60"/>
      <c r="AL884" s="60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</row>
    <row r="885" spans="4:62" ht="14.45" customHeight="1">
      <c r="D885" s="6"/>
      <c r="AF885" s="48"/>
      <c r="AG885" s="48"/>
      <c r="AH885" s="48"/>
      <c r="AI885" s="48"/>
      <c r="AJ885" s="60"/>
      <c r="AK885" s="60"/>
      <c r="AL885" s="60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</row>
    <row r="886" spans="4:62" ht="14.45" customHeight="1">
      <c r="D886" s="6"/>
      <c r="AF886" s="48"/>
      <c r="AG886" s="48"/>
      <c r="AH886" s="48"/>
      <c r="AI886" s="48"/>
      <c r="AJ886" s="60"/>
      <c r="AK886" s="60"/>
      <c r="AL886" s="60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</row>
    <row r="887" spans="4:62" ht="14.45" customHeight="1">
      <c r="D887" s="6"/>
      <c r="AF887" s="48"/>
      <c r="AG887" s="48"/>
      <c r="AH887" s="48"/>
      <c r="AI887" s="48"/>
      <c r="AJ887" s="60"/>
      <c r="AK887" s="60"/>
      <c r="AL887" s="60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</row>
    <row r="888" spans="4:62" ht="14.45" customHeight="1">
      <c r="D888" s="6"/>
      <c r="AF888" s="48"/>
      <c r="AG888" s="48"/>
      <c r="AH888" s="48"/>
      <c r="AI888" s="48"/>
      <c r="AJ888" s="60"/>
      <c r="AK888" s="60"/>
      <c r="AL888" s="60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</row>
    <row r="889" spans="4:62" ht="14.45" customHeight="1">
      <c r="D889" s="6"/>
      <c r="AF889" s="48"/>
      <c r="AG889" s="48"/>
      <c r="AH889" s="48"/>
      <c r="AI889" s="48"/>
      <c r="AJ889" s="60"/>
      <c r="AK889" s="60"/>
      <c r="AL889" s="60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</row>
    <row r="890" spans="4:62" ht="14.45" customHeight="1">
      <c r="D890" s="6"/>
      <c r="AF890" s="48"/>
      <c r="AG890" s="48"/>
      <c r="AH890" s="48"/>
      <c r="AI890" s="48"/>
      <c r="AJ890" s="60"/>
      <c r="AK890" s="60"/>
      <c r="AL890" s="60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</row>
    <row r="891" spans="4:62" ht="14.45" customHeight="1">
      <c r="D891" s="6"/>
      <c r="AF891" s="48"/>
      <c r="AG891" s="48"/>
      <c r="AH891" s="48"/>
      <c r="AI891" s="48"/>
      <c r="AJ891" s="60"/>
      <c r="AK891" s="60"/>
      <c r="AL891" s="60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</row>
    <row r="892" spans="4:62" ht="14.45" customHeight="1">
      <c r="D892" s="6"/>
      <c r="AF892" s="48"/>
      <c r="AG892" s="48"/>
      <c r="AH892" s="48"/>
      <c r="AI892" s="48"/>
      <c r="AJ892" s="60"/>
      <c r="AK892" s="60"/>
      <c r="AL892" s="60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</row>
    <row r="893" spans="4:62" ht="14.45" customHeight="1">
      <c r="D893" s="6"/>
      <c r="AF893" s="48"/>
      <c r="AG893" s="48"/>
      <c r="AH893" s="48"/>
      <c r="AI893" s="48"/>
      <c r="AJ893" s="60"/>
      <c r="AK893" s="60"/>
      <c r="AL893" s="60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</row>
    <row r="894" spans="4:62" ht="14.45" customHeight="1">
      <c r="D894" s="6"/>
      <c r="AF894" s="48"/>
      <c r="AG894" s="48"/>
      <c r="AH894" s="48"/>
      <c r="AI894" s="48"/>
      <c r="AJ894" s="60"/>
      <c r="AK894" s="60"/>
      <c r="AL894" s="60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</row>
    <row r="895" spans="4:62" ht="14.45" customHeight="1">
      <c r="D895" s="6"/>
      <c r="AF895" s="48"/>
      <c r="AG895" s="48"/>
      <c r="AH895" s="48"/>
      <c r="AI895" s="48"/>
      <c r="AJ895" s="60"/>
      <c r="AK895" s="60"/>
      <c r="AL895" s="60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</row>
    <row r="896" spans="4:62" ht="14.45" customHeight="1">
      <c r="D896" s="6"/>
      <c r="AF896" s="48"/>
      <c r="AG896" s="48"/>
      <c r="AH896" s="48"/>
      <c r="AI896" s="48"/>
      <c r="AJ896" s="60"/>
      <c r="AK896" s="60"/>
      <c r="AL896" s="60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</row>
    <row r="897" spans="4:62" ht="14.45" customHeight="1">
      <c r="D897" s="6"/>
      <c r="AF897" s="48"/>
      <c r="AG897" s="48"/>
      <c r="AH897" s="48"/>
      <c r="AI897" s="48"/>
      <c r="AJ897" s="60"/>
      <c r="AK897" s="60"/>
      <c r="AL897" s="60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</row>
    <row r="898" spans="4:62" ht="14.45" customHeight="1">
      <c r="D898" s="6"/>
      <c r="AF898" s="48"/>
      <c r="AG898" s="48"/>
      <c r="AH898" s="48"/>
      <c r="AI898" s="48"/>
      <c r="AJ898" s="60"/>
      <c r="AK898" s="60"/>
      <c r="AL898" s="60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</row>
    <row r="899" spans="4:62" ht="14.45" customHeight="1">
      <c r="D899" s="6"/>
      <c r="AF899" s="48"/>
      <c r="AG899" s="48"/>
      <c r="AH899" s="48"/>
      <c r="AI899" s="48"/>
      <c r="AJ899" s="60"/>
      <c r="AK899" s="60"/>
      <c r="AL899" s="60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</row>
    <row r="900" spans="4:62" ht="14.45" customHeight="1">
      <c r="D900" s="6"/>
      <c r="AF900" s="48"/>
      <c r="AG900" s="48"/>
      <c r="AH900" s="48"/>
      <c r="AI900" s="48"/>
      <c r="AJ900" s="60"/>
      <c r="AK900" s="60"/>
      <c r="AL900" s="60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</row>
    <row r="901" spans="4:62" ht="14.45" customHeight="1">
      <c r="D901" s="6"/>
      <c r="AF901" s="48"/>
      <c r="AG901" s="48"/>
      <c r="AH901" s="48"/>
      <c r="AI901" s="48"/>
      <c r="AJ901" s="60"/>
      <c r="AK901" s="60"/>
      <c r="AL901" s="60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</row>
    <row r="902" spans="4:62" ht="14.45" customHeight="1">
      <c r="D902" s="6"/>
      <c r="AF902" s="48"/>
      <c r="AG902" s="48"/>
      <c r="AH902" s="48"/>
      <c r="AI902" s="48"/>
      <c r="AJ902" s="60"/>
      <c r="AK902" s="60"/>
      <c r="AL902" s="60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</row>
    <row r="903" spans="4:62" ht="14.45" customHeight="1">
      <c r="D903" s="6"/>
      <c r="AF903" s="48"/>
      <c r="AG903" s="48"/>
      <c r="AH903" s="48"/>
      <c r="AI903" s="48"/>
      <c r="AJ903" s="60"/>
      <c r="AK903" s="60"/>
      <c r="AL903" s="60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</row>
    <row r="904" spans="4:62" ht="14.45" customHeight="1">
      <c r="D904" s="6"/>
      <c r="AF904" s="48"/>
      <c r="AG904" s="48"/>
      <c r="AH904" s="48"/>
      <c r="AI904" s="48"/>
      <c r="AJ904" s="60"/>
      <c r="AK904" s="60"/>
      <c r="AL904" s="60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</row>
    <row r="905" spans="4:62" ht="14.45" customHeight="1">
      <c r="D905" s="6"/>
      <c r="AF905" s="48"/>
      <c r="AG905" s="48"/>
      <c r="AH905" s="48"/>
      <c r="AI905" s="48"/>
      <c r="AJ905" s="60"/>
      <c r="AK905" s="60"/>
      <c r="AL905" s="60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</row>
    <row r="906" spans="4:62" ht="14.45" customHeight="1">
      <c r="D906" s="6"/>
      <c r="AF906" s="48"/>
      <c r="AG906" s="48"/>
      <c r="AH906" s="48"/>
      <c r="AI906" s="48"/>
      <c r="AJ906" s="60"/>
      <c r="AK906" s="60"/>
      <c r="AL906" s="60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</row>
    <row r="907" spans="4:62" ht="14.45" customHeight="1">
      <c r="D907" s="6"/>
      <c r="AF907" s="48"/>
      <c r="AG907" s="48"/>
      <c r="AH907" s="48"/>
      <c r="AI907" s="48"/>
      <c r="AJ907" s="60"/>
      <c r="AK907" s="60"/>
      <c r="AL907" s="60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</row>
    <row r="908" spans="4:62" ht="14.45" customHeight="1">
      <c r="D908" s="6"/>
      <c r="AF908" s="48"/>
      <c r="AG908" s="48"/>
      <c r="AH908" s="48"/>
      <c r="AI908" s="48"/>
      <c r="AJ908" s="60"/>
      <c r="AK908" s="60"/>
      <c r="AL908" s="60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</row>
    <row r="909" spans="4:62" ht="14.45" customHeight="1">
      <c r="D909" s="6"/>
      <c r="AF909" s="48"/>
      <c r="AG909" s="48"/>
      <c r="AH909" s="48"/>
      <c r="AI909" s="48"/>
      <c r="AJ909" s="60"/>
      <c r="AK909" s="60"/>
      <c r="AL909" s="60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</row>
    <row r="910" spans="4:62" ht="14.45" customHeight="1">
      <c r="D910" s="6"/>
      <c r="AF910" s="48"/>
      <c r="AG910" s="48"/>
      <c r="AH910" s="48"/>
      <c r="AI910" s="48"/>
      <c r="AJ910" s="60"/>
      <c r="AK910" s="60"/>
      <c r="AL910" s="60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</row>
    <row r="911" spans="4:62" ht="14.45" customHeight="1">
      <c r="D911" s="6"/>
      <c r="AF911" s="48"/>
      <c r="AG911" s="48"/>
      <c r="AH911" s="48"/>
      <c r="AI911" s="48"/>
      <c r="AJ911" s="60"/>
      <c r="AK911" s="60"/>
      <c r="AL911" s="60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</row>
    <row r="912" spans="4:62" ht="14.45" customHeight="1">
      <c r="D912" s="6"/>
      <c r="AF912" s="48"/>
      <c r="AG912" s="48"/>
      <c r="AH912" s="48"/>
      <c r="AI912" s="48"/>
      <c r="AJ912" s="60"/>
      <c r="AK912" s="60"/>
      <c r="AL912" s="60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</row>
    <row r="913" spans="4:62" ht="14.45" customHeight="1">
      <c r="D913" s="6"/>
      <c r="AF913" s="48"/>
      <c r="AG913" s="48"/>
      <c r="AH913" s="48"/>
      <c r="AI913" s="48"/>
      <c r="AJ913" s="60"/>
      <c r="AK913" s="60"/>
      <c r="AL913" s="60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</row>
    <row r="914" spans="4:62" ht="14.45" customHeight="1">
      <c r="D914" s="6"/>
      <c r="AF914" s="48"/>
      <c r="AG914" s="48"/>
      <c r="AH914" s="48"/>
      <c r="AI914" s="48"/>
      <c r="AJ914" s="60"/>
      <c r="AK914" s="60"/>
      <c r="AL914" s="60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</row>
    <row r="915" spans="4:62" ht="14.45" customHeight="1">
      <c r="D915" s="6"/>
      <c r="AF915" s="48"/>
      <c r="AG915" s="48"/>
      <c r="AH915" s="48"/>
      <c r="AI915" s="48"/>
      <c r="AJ915" s="60"/>
      <c r="AK915" s="60"/>
      <c r="AL915" s="60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</row>
    <row r="916" spans="4:62" ht="14.45" customHeight="1">
      <c r="D916" s="6"/>
      <c r="AF916" s="48"/>
      <c r="AG916" s="48"/>
      <c r="AH916" s="48"/>
      <c r="AI916" s="48"/>
      <c r="AJ916" s="60"/>
      <c r="AK916" s="60"/>
      <c r="AL916" s="60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</row>
    <row r="917" spans="4:62" ht="14.45" customHeight="1">
      <c r="D917" s="6"/>
      <c r="AF917" s="48"/>
      <c r="AG917" s="48"/>
      <c r="AH917" s="48"/>
      <c r="AI917" s="48"/>
      <c r="AJ917" s="60"/>
      <c r="AK917" s="60"/>
      <c r="AL917" s="60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</row>
    <row r="918" spans="4:62" ht="14.45" customHeight="1">
      <c r="D918" s="6"/>
      <c r="AF918" s="48"/>
      <c r="AG918" s="48"/>
      <c r="AH918" s="48"/>
      <c r="AI918" s="48"/>
      <c r="AJ918" s="60"/>
      <c r="AK918" s="60"/>
      <c r="AL918" s="60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</row>
    <row r="919" spans="4:62" ht="14.45" customHeight="1">
      <c r="D919" s="6"/>
      <c r="AF919" s="48"/>
      <c r="AG919" s="48"/>
      <c r="AH919" s="48"/>
      <c r="AI919" s="48"/>
      <c r="AJ919" s="60"/>
      <c r="AK919" s="60"/>
      <c r="AL919" s="60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</row>
    <row r="920" spans="4:62" ht="14.45" customHeight="1">
      <c r="D920" s="6"/>
      <c r="AF920" s="48"/>
      <c r="AG920" s="48"/>
      <c r="AH920" s="48"/>
      <c r="AI920" s="48"/>
      <c r="AJ920" s="60"/>
      <c r="AK920" s="60"/>
      <c r="AL920" s="60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</row>
    <row r="921" spans="4:62" ht="14.45" customHeight="1">
      <c r="D921" s="6"/>
      <c r="AF921" s="48"/>
      <c r="AG921" s="48"/>
      <c r="AH921" s="48"/>
      <c r="AI921" s="48"/>
      <c r="AJ921" s="60"/>
      <c r="AK921" s="60"/>
      <c r="AL921" s="60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</row>
    <row r="922" spans="4:62" ht="14.45" customHeight="1">
      <c r="D922" s="6"/>
      <c r="AF922" s="48"/>
      <c r="AG922" s="48"/>
      <c r="AH922" s="48"/>
      <c r="AI922" s="48"/>
      <c r="AJ922" s="60"/>
      <c r="AK922" s="60"/>
      <c r="AL922" s="60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</row>
    <row r="923" spans="4:62" ht="14.45" customHeight="1">
      <c r="D923" s="6"/>
      <c r="AF923" s="48"/>
      <c r="AG923" s="48"/>
      <c r="AH923" s="48"/>
      <c r="AI923" s="48"/>
      <c r="AJ923" s="60"/>
      <c r="AK923" s="60"/>
      <c r="AL923" s="60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</row>
    <row r="924" spans="4:62" ht="14.45" customHeight="1">
      <c r="D924" s="6"/>
      <c r="AF924" s="48"/>
      <c r="AG924" s="48"/>
      <c r="AH924" s="48"/>
      <c r="AI924" s="48"/>
      <c r="AJ924" s="60"/>
      <c r="AK924" s="60"/>
      <c r="AL924" s="60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</row>
    <row r="925" spans="4:62" ht="14.45" customHeight="1">
      <c r="D925" s="6"/>
      <c r="AF925" s="48"/>
      <c r="AG925" s="48"/>
      <c r="AH925" s="48"/>
      <c r="AI925" s="48"/>
      <c r="AJ925" s="60"/>
      <c r="AK925" s="60"/>
      <c r="AL925" s="60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</row>
    <row r="926" spans="4:62" ht="14.45" customHeight="1">
      <c r="D926" s="6"/>
      <c r="AF926" s="48"/>
      <c r="AG926" s="48"/>
      <c r="AH926" s="48"/>
      <c r="AI926" s="48"/>
      <c r="AJ926" s="60"/>
      <c r="AK926" s="60"/>
      <c r="AL926" s="60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</row>
    <row r="927" spans="4:62" ht="14.45" customHeight="1">
      <c r="D927" s="6"/>
      <c r="AF927" s="48"/>
      <c r="AG927" s="48"/>
      <c r="AH927" s="48"/>
      <c r="AI927" s="48"/>
      <c r="AJ927" s="60"/>
      <c r="AK927" s="60"/>
      <c r="AL927" s="60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</row>
    <row r="928" spans="4:62" ht="14.45" customHeight="1">
      <c r="D928" s="6"/>
      <c r="AF928" s="48"/>
      <c r="AG928" s="48"/>
      <c r="AH928" s="48"/>
      <c r="AI928" s="48"/>
      <c r="AJ928" s="60"/>
      <c r="AK928" s="60"/>
      <c r="AL928" s="60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</row>
    <row r="929" spans="4:62" ht="14.45" customHeight="1">
      <c r="D929" s="6"/>
      <c r="AF929" s="48"/>
      <c r="AG929" s="48"/>
      <c r="AH929" s="48"/>
      <c r="AI929" s="48"/>
      <c r="AJ929" s="60"/>
      <c r="AK929" s="60"/>
      <c r="AL929" s="60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</row>
    <row r="930" spans="4:62" ht="14.45" customHeight="1">
      <c r="D930" s="6"/>
      <c r="AF930" s="48"/>
      <c r="AG930" s="48"/>
      <c r="AH930" s="48"/>
      <c r="AI930" s="48"/>
      <c r="AJ930" s="60"/>
      <c r="AK930" s="60"/>
      <c r="AL930" s="60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</row>
    <row r="931" spans="4:62" ht="14.45" customHeight="1">
      <c r="D931" s="6"/>
      <c r="AF931" s="48"/>
      <c r="AG931" s="48"/>
      <c r="AH931" s="48"/>
      <c r="AI931" s="48"/>
      <c r="AJ931" s="60"/>
      <c r="AK931" s="60"/>
      <c r="AL931" s="60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</row>
    <row r="932" spans="4:62" ht="14.45" customHeight="1">
      <c r="D932" s="6"/>
      <c r="AF932" s="48"/>
      <c r="AG932" s="48"/>
      <c r="AH932" s="48"/>
      <c r="AI932" s="48"/>
      <c r="AJ932" s="60"/>
      <c r="AK932" s="60"/>
      <c r="AL932" s="60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</row>
    <row r="933" spans="4:62" ht="14.45" customHeight="1">
      <c r="D933" s="6"/>
      <c r="AF933" s="48"/>
      <c r="AG933" s="48"/>
      <c r="AH933" s="48"/>
      <c r="AI933" s="48"/>
      <c r="AJ933" s="60"/>
      <c r="AK933" s="60"/>
      <c r="AL933" s="60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</row>
    <row r="934" spans="4:62" ht="14.45" customHeight="1">
      <c r="D934" s="6"/>
      <c r="AF934" s="48"/>
      <c r="AG934" s="48"/>
      <c r="AH934" s="48"/>
      <c r="AI934" s="48"/>
      <c r="AJ934" s="60"/>
      <c r="AK934" s="60"/>
      <c r="AL934" s="60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</row>
    <row r="935" spans="4:62" ht="14.45" customHeight="1">
      <c r="D935" s="6"/>
      <c r="AF935" s="48"/>
      <c r="AG935" s="48"/>
      <c r="AH935" s="48"/>
      <c r="AI935" s="48"/>
      <c r="AJ935" s="60"/>
      <c r="AK935" s="60"/>
      <c r="AL935" s="60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</row>
    <row r="936" spans="4:62" ht="14.45" customHeight="1">
      <c r="D936" s="6"/>
      <c r="AF936" s="48"/>
      <c r="AG936" s="48"/>
      <c r="AH936" s="48"/>
      <c r="AI936" s="48"/>
      <c r="AJ936" s="60"/>
      <c r="AK936" s="60"/>
      <c r="AL936" s="60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</row>
    <row r="937" spans="4:62" ht="14.45" customHeight="1">
      <c r="D937" s="6"/>
      <c r="AF937" s="48"/>
      <c r="AG937" s="48"/>
      <c r="AH937" s="48"/>
      <c r="AI937" s="48"/>
      <c r="AJ937" s="60"/>
      <c r="AK937" s="60"/>
      <c r="AL937" s="60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</row>
    <row r="938" spans="4:62" ht="14.45" customHeight="1">
      <c r="D938" s="6"/>
      <c r="AF938" s="48"/>
      <c r="AG938" s="48"/>
      <c r="AH938" s="48"/>
      <c r="AI938" s="48"/>
      <c r="AJ938" s="60"/>
      <c r="AK938" s="60"/>
      <c r="AL938" s="60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</row>
    <row r="939" spans="4:62" ht="14.45" customHeight="1">
      <c r="D939" s="6"/>
      <c r="AF939" s="48"/>
      <c r="AG939" s="48"/>
      <c r="AH939" s="48"/>
      <c r="AI939" s="48"/>
      <c r="AJ939" s="60"/>
      <c r="AK939" s="60"/>
      <c r="AL939" s="60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</row>
    <row r="940" spans="4:62" ht="14.45" customHeight="1">
      <c r="D940" s="6"/>
      <c r="AF940" s="48"/>
      <c r="AG940" s="48"/>
      <c r="AH940" s="48"/>
      <c r="AI940" s="48"/>
      <c r="AJ940" s="60"/>
      <c r="AK940" s="60"/>
      <c r="AL940" s="60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</row>
    <row r="941" spans="4:62" ht="14.45" customHeight="1">
      <c r="D941" s="6"/>
      <c r="AF941" s="48"/>
      <c r="AG941" s="48"/>
      <c r="AH941" s="48"/>
      <c r="AI941" s="48"/>
      <c r="AJ941" s="60"/>
      <c r="AK941" s="60"/>
      <c r="AL941" s="60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</row>
    <row r="942" spans="4:62" ht="14.45" customHeight="1">
      <c r="D942" s="6"/>
      <c r="AF942" s="48"/>
      <c r="AG942" s="48"/>
      <c r="AH942" s="48"/>
      <c r="AI942" s="48"/>
      <c r="AJ942" s="60"/>
      <c r="AK942" s="60"/>
      <c r="AL942" s="60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</row>
    <row r="943" spans="4:62" ht="14.45" customHeight="1">
      <c r="D943" s="6"/>
      <c r="AF943" s="48"/>
      <c r="AG943" s="48"/>
      <c r="AH943" s="48"/>
      <c r="AI943" s="48"/>
      <c r="AJ943" s="60"/>
      <c r="AK943" s="60"/>
      <c r="AL943" s="60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</row>
    <row r="944" spans="4:62" ht="14.45" customHeight="1">
      <c r="D944" s="6"/>
      <c r="AF944" s="48"/>
      <c r="AG944" s="48"/>
      <c r="AH944" s="48"/>
      <c r="AI944" s="48"/>
      <c r="AJ944" s="60"/>
      <c r="AK944" s="60"/>
      <c r="AL944" s="60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</row>
    <row r="945" spans="4:62" ht="14.45" customHeight="1">
      <c r="D945" s="6"/>
      <c r="AF945" s="48"/>
      <c r="AG945" s="48"/>
      <c r="AH945" s="48"/>
      <c r="AI945" s="48"/>
      <c r="AJ945" s="60"/>
      <c r="AK945" s="60"/>
      <c r="AL945" s="60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</row>
    <row r="946" spans="4:62" ht="14.45" customHeight="1">
      <c r="D946" s="6"/>
      <c r="AF946" s="48"/>
      <c r="AG946" s="48"/>
      <c r="AH946" s="48"/>
      <c r="AI946" s="48"/>
      <c r="AJ946" s="60"/>
      <c r="AK946" s="60"/>
      <c r="AL946" s="60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</row>
    <row r="947" spans="4:62" ht="14.45" customHeight="1">
      <c r="D947" s="6"/>
      <c r="AF947" s="48"/>
      <c r="AG947" s="48"/>
      <c r="AH947" s="48"/>
      <c r="AI947" s="48"/>
      <c r="AJ947" s="60"/>
      <c r="AK947" s="60"/>
      <c r="AL947" s="60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</row>
    <row r="948" spans="4:62" ht="14.45" customHeight="1">
      <c r="D948" s="6"/>
      <c r="AF948" s="48"/>
      <c r="AG948" s="48"/>
      <c r="AH948" s="48"/>
      <c r="AI948" s="48"/>
      <c r="AJ948" s="60"/>
      <c r="AK948" s="60"/>
      <c r="AL948" s="60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</row>
    <row r="949" spans="4:62" ht="14.45" customHeight="1">
      <c r="D949" s="6"/>
      <c r="AF949" s="48"/>
      <c r="AG949" s="48"/>
      <c r="AH949" s="48"/>
      <c r="AI949" s="48"/>
      <c r="AJ949" s="60"/>
      <c r="AK949" s="60"/>
      <c r="AL949" s="60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</row>
    <row r="950" spans="4:62" ht="14.45" customHeight="1">
      <c r="D950" s="6"/>
      <c r="AF950" s="48"/>
      <c r="AG950" s="48"/>
      <c r="AH950" s="48"/>
      <c r="AI950" s="48"/>
      <c r="AJ950" s="60"/>
      <c r="AK950" s="60"/>
      <c r="AL950" s="60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</row>
    <row r="951" spans="4:62" ht="14.45" customHeight="1">
      <c r="D951" s="6"/>
      <c r="AF951" s="48"/>
      <c r="AG951" s="48"/>
      <c r="AH951" s="48"/>
      <c r="AI951" s="48"/>
      <c r="AJ951" s="60"/>
      <c r="AK951" s="60"/>
      <c r="AL951" s="60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</row>
    <row r="952" spans="4:62" ht="14.45" customHeight="1">
      <c r="D952" s="6"/>
      <c r="AF952" s="48"/>
      <c r="AG952" s="48"/>
      <c r="AH952" s="48"/>
      <c r="AI952" s="48"/>
      <c r="AJ952" s="60"/>
      <c r="AK952" s="60"/>
      <c r="AL952" s="60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</row>
    <row r="953" spans="4:62" ht="14.45" customHeight="1">
      <c r="D953" s="6"/>
      <c r="AF953" s="48"/>
      <c r="AG953" s="48"/>
      <c r="AH953" s="48"/>
      <c r="AI953" s="48"/>
      <c r="AJ953" s="60"/>
      <c r="AK953" s="60"/>
      <c r="AL953" s="60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</row>
    <row r="954" spans="4:62" ht="14.45" customHeight="1">
      <c r="D954" s="6"/>
      <c r="AF954" s="48"/>
      <c r="AG954" s="48"/>
      <c r="AH954" s="48"/>
      <c r="AI954" s="48"/>
      <c r="AJ954" s="60"/>
      <c r="AK954" s="60"/>
      <c r="AL954" s="60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</row>
    <row r="955" spans="4:62" ht="14.45" customHeight="1">
      <c r="D955" s="6"/>
      <c r="AF955" s="48"/>
      <c r="AG955" s="48"/>
      <c r="AH955" s="48"/>
      <c r="AI955" s="48"/>
      <c r="AJ955" s="60"/>
      <c r="AK955" s="60"/>
      <c r="AL955" s="60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</row>
    <row r="956" spans="4:62" ht="14.45" customHeight="1">
      <c r="D956" s="6"/>
      <c r="AF956" s="48"/>
      <c r="AG956" s="48"/>
      <c r="AH956" s="48"/>
      <c r="AI956" s="48"/>
      <c r="AJ956" s="60"/>
      <c r="AK956" s="60"/>
      <c r="AL956" s="60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</row>
    <row r="957" spans="4:62" ht="14.45" customHeight="1">
      <c r="D957" s="6"/>
      <c r="AF957" s="48"/>
      <c r="AG957" s="48"/>
      <c r="AH957" s="48"/>
      <c r="AI957" s="48"/>
      <c r="AJ957" s="60"/>
      <c r="AK957" s="60"/>
      <c r="AL957" s="60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</row>
    <row r="958" spans="4:62" ht="14.45" customHeight="1">
      <c r="D958" s="6"/>
      <c r="AF958" s="48"/>
      <c r="AG958" s="48"/>
      <c r="AH958" s="48"/>
      <c r="AI958" s="48"/>
      <c r="AJ958" s="60"/>
      <c r="AK958" s="60"/>
      <c r="AL958" s="60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</row>
    <row r="959" spans="4:62" ht="14.45" customHeight="1">
      <c r="D959" s="6"/>
      <c r="AF959" s="48"/>
      <c r="AG959" s="48"/>
      <c r="AH959" s="48"/>
      <c r="AI959" s="48"/>
      <c r="AJ959" s="60"/>
      <c r="AK959" s="60"/>
      <c r="AL959" s="60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</row>
    <row r="960" spans="4:62" ht="14.45" customHeight="1">
      <c r="D960" s="6"/>
      <c r="AF960" s="48"/>
      <c r="AG960" s="48"/>
      <c r="AH960" s="48"/>
      <c r="AI960" s="48"/>
      <c r="AJ960" s="60"/>
      <c r="AK960" s="60"/>
      <c r="AL960" s="60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</row>
    <row r="961" spans="4:62" ht="14.45" customHeight="1">
      <c r="D961" s="6"/>
      <c r="AF961" s="48"/>
      <c r="AG961" s="48"/>
      <c r="AH961" s="48"/>
      <c r="AI961" s="48"/>
      <c r="AJ961" s="60"/>
      <c r="AK961" s="60"/>
      <c r="AL961" s="60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</row>
    <row r="962" spans="4:62" ht="14.45" customHeight="1">
      <c r="D962" s="6"/>
      <c r="AF962" s="48"/>
      <c r="AG962" s="48"/>
      <c r="AH962" s="48"/>
      <c r="AI962" s="48"/>
      <c r="AJ962" s="60"/>
      <c r="AK962" s="60"/>
      <c r="AL962" s="60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</row>
    <row r="963" spans="4:62" ht="14.45" customHeight="1">
      <c r="D963" s="6"/>
      <c r="AF963" s="48"/>
      <c r="AG963" s="48"/>
      <c r="AH963" s="48"/>
      <c r="AI963" s="48"/>
      <c r="AJ963" s="60"/>
      <c r="AK963" s="60"/>
      <c r="AL963" s="60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</row>
    <row r="964" spans="4:62" ht="14.45" customHeight="1">
      <c r="D964" s="6"/>
      <c r="AF964" s="48"/>
      <c r="AG964" s="48"/>
      <c r="AH964" s="48"/>
      <c r="AI964" s="48"/>
      <c r="AJ964" s="60"/>
      <c r="AK964" s="60"/>
      <c r="AL964" s="60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</row>
    <row r="965" spans="4:62" ht="14.45" customHeight="1">
      <c r="D965" s="6"/>
      <c r="AF965" s="48"/>
      <c r="AG965" s="48"/>
      <c r="AH965" s="48"/>
      <c r="AI965" s="48"/>
      <c r="AJ965" s="60"/>
      <c r="AK965" s="60"/>
      <c r="AL965" s="60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</row>
    <row r="966" spans="4:62" ht="14.45" customHeight="1">
      <c r="D966" s="6"/>
      <c r="AF966" s="48"/>
      <c r="AG966" s="48"/>
      <c r="AH966" s="48"/>
      <c r="AI966" s="48"/>
      <c r="AJ966" s="60"/>
      <c r="AK966" s="60"/>
      <c r="AL966" s="60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</row>
    <row r="967" spans="4:62" ht="14.45" customHeight="1">
      <c r="D967" s="6"/>
      <c r="AF967" s="48"/>
      <c r="AG967" s="48"/>
      <c r="AH967" s="48"/>
      <c r="AI967" s="48"/>
      <c r="AJ967" s="60"/>
      <c r="AK967" s="60"/>
      <c r="AL967" s="60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</row>
    <row r="968" spans="4:62" ht="14.45" customHeight="1">
      <c r="D968" s="6"/>
      <c r="AF968" s="48"/>
      <c r="AG968" s="48"/>
      <c r="AH968" s="48"/>
      <c r="AI968" s="48"/>
      <c r="AJ968" s="60"/>
      <c r="AK968" s="60"/>
      <c r="AL968" s="60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</row>
    <row r="969" spans="4:62" ht="14.45" customHeight="1">
      <c r="D969" s="6"/>
      <c r="AF969" s="48"/>
      <c r="AG969" s="48"/>
      <c r="AH969" s="48"/>
      <c r="AI969" s="48"/>
      <c r="AJ969" s="60"/>
      <c r="AK969" s="60"/>
      <c r="AL969" s="60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</row>
    <row r="970" spans="4:62" ht="14.45" customHeight="1">
      <c r="D970" s="6"/>
      <c r="AF970" s="48"/>
      <c r="AG970" s="48"/>
      <c r="AH970" s="48"/>
      <c r="AI970" s="48"/>
      <c r="AJ970" s="60"/>
      <c r="AK970" s="60"/>
      <c r="AL970" s="60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</row>
    <row r="971" spans="4:62" ht="14.45" customHeight="1">
      <c r="D971" s="6"/>
      <c r="AF971" s="48"/>
      <c r="AG971" s="48"/>
      <c r="AH971" s="48"/>
      <c r="AI971" s="48"/>
      <c r="AJ971" s="60"/>
      <c r="AK971" s="60"/>
      <c r="AL971" s="60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</row>
    <row r="972" spans="4:62" ht="14.45" customHeight="1">
      <c r="D972" s="6"/>
      <c r="AF972" s="48"/>
      <c r="AG972" s="48"/>
      <c r="AH972" s="48"/>
      <c r="AI972" s="48"/>
      <c r="AJ972" s="60"/>
      <c r="AK972" s="60"/>
      <c r="AL972" s="60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</row>
    <row r="973" spans="4:62" ht="14.45" customHeight="1">
      <c r="D973" s="6"/>
      <c r="AF973" s="48"/>
      <c r="AG973" s="48"/>
      <c r="AH973" s="48"/>
      <c r="AI973" s="48"/>
      <c r="AJ973" s="60"/>
      <c r="AK973" s="60"/>
      <c r="AL973" s="60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</row>
    <row r="974" spans="4:62" ht="14.45" customHeight="1">
      <c r="D974" s="6"/>
      <c r="AF974" s="48"/>
      <c r="AG974" s="48"/>
      <c r="AH974" s="48"/>
      <c r="AI974" s="48"/>
      <c r="AJ974" s="60"/>
      <c r="AK974" s="60"/>
      <c r="AL974" s="60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</row>
    <row r="975" spans="4:62" ht="14.45" customHeight="1">
      <c r="D975" s="6"/>
      <c r="AF975" s="48"/>
      <c r="AG975" s="48"/>
      <c r="AH975" s="48"/>
      <c r="AI975" s="48"/>
      <c r="AJ975" s="60"/>
      <c r="AK975" s="60"/>
      <c r="AL975" s="60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</row>
    <row r="976" spans="4:62" ht="14.45" customHeight="1">
      <c r="D976" s="6"/>
      <c r="AF976" s="48"/>
      <c r="AG976" s="48"/>
      <c r="AH976" s="48"/>
      <c r="AI976" s="48"/>
      <c r="AJ976" s="60"/>
      <c r="AK976" s="60"/>
      <c r="AL976" s="60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</row>
    <row r="977" spans="4:62" ht="14.45" customHeight="1">
      <c r="D977" s="6"/>
      <c r="AF977" s="48"/>
      <c r="AG977" s="48"/>
      <c r="AH977" s="48"/>
      <c r="AI977" s="48"/>
      <c r="AJ977" s="60"/>
      <c r="AK977" s="60"/>
      <c r="AL977" s="60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</row>
    <row r="978" spans="4:62" ht="14.45" customHeight="1">
      <c r="D978" s="6"/>
      <c r="AF978" s="48"/>
      <c r="AG978" s="48"/>
      <c r="AH978" s="48"/>
      <c r="AI978" s="48"/>
      <c r="AJ978" s="60"/>
      <c r="AK978" s="60"/>
      <c r="AL978" s="60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</row>
    <row r="979" spans="4:62" ht="14.45" customHeight="1">
      <c r="D979" s="6"/>
      <c r="AF979" s="48"/>
      <c r="AG979" s="48"/>
      <c r="AH979" s="48"/>
      <c r="AI979" s="48"/>
      <c r="AJ979" s="60"/>
      <c r="AK979" s="60"/>
      <c r="AL979" s="60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</row>
    <row r="980" spans="4:62" ht="14.45" customHeight="1">
      <c r="D980" s="6"/>
      <c r="AF980" s="48"/>
      <c r="AG980" s="48"/>
      <c r="AH980" s="48"/>
      <c r="AI980" s="48"/>
      <c r="AJ980" s="60"/>
      <c r="AK980" s="60"/>
      <c r="AL980" s="60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</row>
    <row r="981" spans="4:62" ht="14.45" customHeight="1">
      <c r="D981" s="6"/>
      <c r="AF981" s="48"/>
      <c r="AG981" s="48"/>
      <c r="AH981" s="48"/>
      <c r="AI981" s="48"/>
      <c r="AJ981" s="60"/>
      <c r="AK981" s="60"/>
      <c r="AL981" s="60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</row>
    <row r="982" spans="4:62" ht="14.45" customHeight="1">
      <c r="D982" s="6"/>
      <c r="AF982" s="48"/>
      <c r="AG982" s="48"/>
      <c r="AH982" s="48"/>
      <c r="AI982" s="48"/>
      <c r="AJ982" s="60"/>
      <c r="AK982" s="60"/>
      <c r="AL982" s="60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</row>
    <row r="983" spans="4:62" ht="14.45" customHeight="1">
      <c r="D983" s="6"/>
      <c r="AF983" s="48"/>
      <c r="AG983" s="48"/>
      <c r="AH983" s="48"/>
      <c r="AI983" s="48"/>
      <c r="AJ983" s="60"/>
      <c r="AK983" s="60"/>
      <c r="AL983" s="60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</row>
    <row r="984" spans="4:62" ht="14.45" customHeight="1">
      <c r="D984" s="6"/>
      <c r="AF984" s="48"/>
      <c r="AG984" s="48"/>
      <c r="AH984" s="48"/>
      <c r="AI984" s="48"/>
      <c r="AJ984" s="60"/>
      <c r="AK984" s="60"/>
      <c r="AL984" s="60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</row>
    <row r="985" spans="4:62" ht="14.45" customHeight="1">
      <c r="D985" s="6"/>
      <c r="AF985" s="48"/>
      <c r="AG985" s="48"/>
      <c r="AH985" s="48"/>
      <c r="AI985" s="48"/>
      <c r="AJ985" s="60"/>
      <c r="AK985" s="60"/>
      <c r="AL985" s="60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</row>
    <row r="986" spans="4:62" ht="14.45" customHeight="1">
      <c r="D986" s="6"/>
      <c r="AF986" s="48"/>
      <c r="AG986" s="48"/>
      <c r="AH986" s="48"/>
      <c r="AI986" s="48"/>
      <c r="AJ986" s="60"/>
      <c r="AK986" s="60"/>
      <c r="AL986" s="60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</row>
    <row r="987" spans="4:62" ht="14.45" customHeight="1">
      <c r="D987" s="6"/>
      <c r="AF987" s="48"/>
      <c r="AG987" s="48"/>
      <c r="AH987" s="48"/>
      <c r="AI987" s="48"/>
      <c r="AJ987" s="60"/>
      <c r="AK987" s="60"/>
      <c r="AL987" s="60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</row>
    <row r="988" spans="4:62" ht="14.45" customHeight="1">
      <c r="D988" s="6"/>
      <c r="AF988" s="48"/>
      <c r="AG988" s="48"/>
      <c r="AH988" s="48"/>
      <c r="AI988" s="48"/>
      <c r="AJ988" s="60"/>
      <c r="AK988" s="60"/>
      <c r="AL988" s="60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</row>
    <row r="989" spans="4:62" ht="14.45" customHeight="1">
      <c r="D989" s="6"/>
      <c r="AF989" s="48"/>
      <c r="AG989" s="48"/>
      <c r="AH989" s="48"/>
      <c r="AI989" s="48"/>
      <c r="AJ989" s="60"/>
      <c r="AK989" s="60"/>
      <c r="AL989" s="60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</row>
    <row r="990" spans="4:62" ht="14.45" customHeight="1">
      <c r="D990" s="6"/>
      <c r="AF990" s="48"/>
      <c r="AG990" s="48"/>
      <c r="AH990" s="48"/>
      <c r="AI990" s="48"/>
      <c r="AJ990" s="60"/>
      <c r="AK990" s="60"/>
      <c r="AL990" s="60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</row>
    <row r="991" spans="4:62" ht="14.45" customHeight="1">
      <c r="D991" s="6"/>
      <c r="AF991" s="48"/>
      <c r="AG991" s="48"/>
      <c r="AH991" s="48"/>
      <c r="AI991" s="48"/>
      <c r="AJ991" s="60"/>
      <c r="AK991" s="60"/>
      <c r="AL991" s="60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</row>
    <row r="992" spans="4:62" ht="14.45" customHeight="1">
      <c r="D992" s="6"/>
      <c r="AF992" s="48"/>
      <c r="AG992" s="48"/>
      <c r="AH992" s="48"/>
      <c r="AI992" s="48"/>
      <c r="AJ992" s="60"/>
      <c r="AK992" s="60"/>
      <c r="AL992" s="60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</row>
    <row r="993" spans="4:62" ht="14.45" customHeight="1">
      <c r="D993" s="6"/>
      <c r="AF993" s="48"/>
      <c r="AG993" s="48"/>
      <c r="AH993" s="48"/>
      <c r="AI993" s="48"/>
      <c r="AJ993" s="60"/>
      <c r="AK993" s="60"/>
      <c r="AL993" s="60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</row>
    <row r="994" spans="4:62" ht="14.45" customHeight="1">
      <c r="D994" s="6"/>
      <c r="AF994" s="48"/>
      <c r="AG994" s="48"/>
      <c r="AH994" s="48"/>
      <c r="AI994" s="48"/>
      <c r="AJ994" s="60"/>
      <c r="AK994" s="60"/>
      <c r="AL994" s="60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</row>
    <row r="995" spans="4:62" ht="14.45" customHeight="1">
      <c r="D995" s="6"/>
      <c r="AF995" s="48"/>
      <c r="AG995" s="48"/>
      <c r="AH995" s="48"/>
      <c r="AI995" s="48"/>
      <c r="AJ995" s="60"/>
      <c r="AK995" s="60"/>
      <c r="AL995" s="60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</row>
    <row r="996" spans="4:62" ht="14.45" customHeight="1">
      <c r="D996" s="6"/>
      <c r="AF996" s="48"/>
      <c r="AG996" s="48"/>
      <c r="AH996" s="48"/>
      <c r="AI996" s="48"/>
      <c r="AJ996" s="60"/>
      <c r="AK996" s="60"/>
      <c r="AL996" s="60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</row>
    <row r="997" spans="4:62" ht="14.45" customHeight="1">
      <c r="D997" s="6"/>
      <c r="AF997" s="48"/>
      <c r="AG997" s="48"/>
      <c r="AH997" s="48"/>
      <c r="AI997" s="48"/>
      <c r="AJ997" s="60"/>
      <c r="AK997" s="60"/>
      <c r="AL997" s="60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</row>
    <row r="998" spans="4:62" ht="14.45" customHeight="1">
      <c r="D998" s="6"/>
      <c r="AF998" s="48"/>
      <c r="AG998" s="48"/>
      <c r="AH998" s="48"/>
      <c r="AI998" s="48"/>
      <c r="AJ998" s="60"/>
      <c r="AK998" s="60"/>
      <c r="AL998" s="60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</row>
    <row r="999" spans="4:62" ht="14.45" customHeight="1">
      <c r="D999" s="6"/>
      <c r="AF999" s="48"/>
      <c r="AG999" s="48"/>
      <c r="AH999" s="48"/>
      <c r="AI999" s="48"/>
      <c r="AJ999" s="60"/>
      <c r="AK999" s="60"/>
      <c r="AL999" s="60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</row>
    <row r="1000" spans="4:62" ht="14.45" customHeight="1">
      <c r="D1000" s="6"/>
      <c r="AF1000" s="48"/>
      <c r="AG1000" s="48"/>
      <c r="AH1000" s="48"/>
      <c r="AI1000" s="48"/>
      <c r="AJ1000" s="60"/>
      <c r="AK1000" s="60"/>
      <c r="AL1000" s="60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</row>
    <row r="1001" spans="4:62" ht="14.45" customHeight="1">
      <c r="D1001" s="6"/>
      <c r="AF1001" s="48"/>
      <c r="AG1001" s="48"/>
      <c r="AH1001" s="48"/>
      <c r="AI1001" s="48"/>
      <c r="AJ1001" s="60"/>
      <c r="AK1001" s="60"/>
      <c r="AL1001" s="60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</row>
    <row r="1002" spans="4:62" ht="14.45" customHeight="1">
      <c r="D1002" s="6"/>
      <c r="AF1002" s="48"/>
      <c r="AG1002" s="48"/>
      <c r="AH1002" s="48"/>
      <c r="AI1002" s="48"/>
      <c r="AJ1002" s="60"/>
      <c r="AK1002" s="60"/>
      <c r="AL1002" s="60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</row>
    <row r="1003" spans="4:62" ht="14.45" customHeight="1">
      <c r="D1003" s="6"/>
      <c r="AF1003" s="48"/>
      <c r="AG1003" s="48"/>
      <c r="AH1003" s="48"/>
      <c r="AI1003" s="48"/>
      <c r="AJ1003" s="60"/>
      <c r="AK1003" s="60"/>
      <c r="AL1003" s="60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</row>
    <row r="1004" spans="4:62" ht="14.45" customHeight="1">
      <c r="D1004" s="6"/>
      <c r="AF1004" s="48"/>
      <c r="AG1004" s="48"/>
      <c r="AH1004" s="48"/>
      <c r="AI1004" s="48"/>
      <c r="AJ1004" s="60"/>
      <c r="AK1004" s="60"/>
      <c r="AL1004" s="60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</row>
    <row r="1005" spans="4:62" ht="14.45" customHeight="1">
      <c r="D1005" s="6"/>
      <c r="AF1005" s="48"/>
      <c r="AG1005" s="48"/>
      <c r="AH1005" s="48"/>
      <c r="AI1005" s="48"/>
      <c r="AJ1005" s="60"/>
      <c r="AK1005" s="60"/>
      <c r="AL1005" s="60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</row>
    <row r="1006" spans="4:62" ht="14.45" customHeight="1">
      <c r="D1006" s="6"/>
      <c r="AF1006" s="48"/>
      <c r="AG1006" s="48"/>
      <c r="AH1006" s="48"/>
      <c r="AI1006" s="48"/>
      <c r="AJ1006" s="60"/>
      <c r="AK1006" s="60"/>
      <c r="AL1006" s="60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</row>
    <row r="1007" spans="4:62" ht="14.45" customHeight="1">
      <c r="D1007" s="6"/>
      <c r="AF1007" s="48"/>
      <c r="AG1007" s="48"/>
      <c r="AH1007" s="48"/>
      <c r="AI1007" s="48"/>
      <c r="AJ1007" s="60"/>
      <c r="AK1007" s="60"/>
      <c r="AL1007" s="60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</row>
    <row r="1008" spans="4:62" ht="14.45" customHeight="1">
      <c r="D1008" s="6"/>
      <c r="AF1008" s="48"/>
      <c r="AG1008" s="48"/>
      <c r="AH1008" s="48"/>
      <c r="AI1008" s="48"/>
      <c r="AJ1008" s="60"/>
      <c r="AK1008" s="60"/>
      <c r="AL1008" s="60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</row>
    <row r="1009" spans="4:62" ht="14.45" customHeight="1">
      <c r="D1009" s="6"/>
      <c r="AF1009" s="48"/>
      <c r="AG1009" s="48"/>
      <c r="AH1009" s="48"/>
      <c r="AI1009" s="48"/>
      <c r="AJ1009" s="60"/>
      <c r="AK1009" s="60"/>
      <c r="AL1009" s="60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</row>
    <row r="1010" spans="4:62" ht="14.45" customHeight="1">
      <c r="D1010" s="6"/>
      <c r="AF1010" s="48"/>
      <c r="AG1010" s="48"/>
      <c r="AH1010" s="48"/>
      <c r="AI1010" s="48"/>
      <c r="AJ1010" s="60"/>
      <c r="AK1010" s="60"/>
      <c r="AL1010" s="60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</row>
    <row r="1011" spans="4:62" ht="14.45" customHeight="1">
      <c r="D1011" s="6"/>
      <c r="AF1011" s="48"/>
      <c r="AG1011" s="48"/>
      <c r="AH1011" s="48"/>
      <c r="AI1011" s="48"/>
      <c r="AJ1011" s="60"/>
      <c r="AK1011" s="60"/>
      <c r="AL1011" s="60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</row>
    <row r="1012" spans="4:62" ht="14.45" customHeight="1">
      <c r="D1012" s="6"/>
      <c r="AF1012" s="48"/>
      <c r="AG1012" s="48"/>
      <c r="AH1012" s="48"/>
      <c r="AI1012" s="48"/>
      <c r="AJ1012" s="60"/>
      <c r="AK1012" s="60"/>
      <c r="AL1012" s="60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</row>
    <row r="1013" spans="4:62" ht="14.45" customHeight="1">
      <c r="D1013" s="6"/>
      <c r="AF1013" s="48"/>
      <c r="AG1013" s="48"/>
      <c r="AH1013" s="48"/>
      <c r="AI1013" s="48"/>
      <c r="AJ1013" s="60"/>
      <c r="AK1013" s="60"/>
      <c r="AL1013" s="60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</row>
    <row r="1014" spans="4:62" ht="14.45" customHeight="1">
      <c r="D1014" s="6"/>
      <c r="AF1014" s="48"/>
      <c r="AG1014" s="48"/>
      <c r="AH1014" s="48"/>
      <c r="AI1014" s="48"/>
      <c r="AJ1014" s="60"/>
      <c r="AK1014" s="60"/>
      <c r="AL1014" s="60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</row>
    <row r="1015" spans="4:62" ht="14.45" customHeight="1">
      <c r="D1015" s="6"/>
      <c r="AF1015" s="48"/>
      <c r="AG1015" s="48"/>
      <c r="AH1015" s="48"/>
      <c r="AI1015" s="48"/>
      <c r="AJ1015" s="60"/>
      <c r="AK1015" s="60"/>
      <c r="AL1015" s="60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</row>
    <row r="1016" spans="4:62" ht="14.45" customHeight="1">
      <c r="D1016" s="6"/>
      <c r="AF1016" s="48"/>
      <c r="AG1016" s="48"/>
      <c r="AH1016" s="48"/>
      <c r="AI1016" s="48"/>
      <c r="AJ1016" s="60"/>
      <c r="AK1016" s="60"/>
      <c r="AL1016" s="60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</row>
    <row r="1017" spans="4:62" ht="14.45" customHeight="1">
      <c r="D1017" s="6"/>
      <c r="AF1017" s="48"/>
      <c r="AG1017" s="48"/>
      <c r="AH1017" s="48"/>
      <c r="AI1017" s="48"/>
      <c r="AJ1017" s="60"/>
      <c r="AK1017" s="60"/>
      <c r="AL1017" s="60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</row>
    <row r="1018" spans="4:62" ht="14.45" customHeight="1">
      <c r="D1018" s="6"/>
      <c r="AF1018" s="48"/>
      <c r="AG1018" s="48"/>
      <c r="AH1018" s="48"/>
      <c r="AI1018" s="48"/>
      <c r="AJ1018" s="60"/>
      <c r="AK1018" s="60"/>
      <c r="AL1018" s="60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</row>
    <row r="1019" spans="4:62" ht="14.45" customHeight="1">
      <c r="D1019" s="6"/>
      <c r="AF1019" s="48"/>
      <c r="AG1019" s="48"/>
      <c r="AH1019" s="48"/>
      <c r="AI1019" s="48"/>
      <c r="AJ1019" s="60"/>
      <c r="AK1019" s="60"/>
      <c r="AL1019" s="60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</row>
    <row r="1020" spans="4:62" ht="14.45" customHeight="1">
      <c r="D1020" s="6"/>
      <c r="AF1020" s="48"/>
      <c r="AG1020" s="48"/>
      <c r="AH1020" s="48"/>
      <c r="AI1020" s="48"/>
      <c r="AJ1020" s="60"/>
      <c r="AK1020" s="60"/>
      <c r="AL1020" s="60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</row>
    <row r="1021" spans="4:62" ht="14.45" customHeight="1">
      <c r="D1021" s="6"/>
      <c r="AF1021" s="48"/>
      <c r="AG1021" s="48"/>
      <c r="AH1021" s="48"/>
      <c r="AI1021" s="48"/>
      <c r="AJ1021" s="60"/>
      <c r="AK1021" s="60"/>
      <c r="AL1021" s="60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</row>
    <row r="1022" spans="4:62" ht="14.45" customHeight="1">
      <c r="D1022" s="6"/>
      <c r="AF1022" s="48"/>
      <c r="AG1022" s="48"/>
      <c r="AH1022" s="48"/>
      <c r="AI1022" s="48"/>
      <c r="AJ1022" s="60"/>
      <c r="AK1022" s="60"/>
      <c r="AL1022" s="60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</row>
    <row r="1023" spans="4:62" ht="14.45" customHeight="1">
      <c r="D1023" s="6"/>
      <c r="AF1023" s="48"/>
      <c r="AG1023" s="48"/>
      <c r="AH1023" s="48"/>
      <c r="AI1023" s="48"/>
      <c r="AJ1023" s="60"/>
      <c r="AK1023" s="60"/>
      <c r="AL1023" s="60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</row>
    <row r="1024" spans="4:62" ht="14.45" customHeight="1">
      <c r="D1024" s="6"/>
      <c r="AF1024" s="48"/>
      <c r="AG1024" s="48"/>
      <c r="AH1024" s="48"/>
      <c r="AI1024" s="48"/>
      <c r="AJ1024" s="60"/>
      <c r="AK1024" s="60"/>
      <c r="AL1024" s="60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</row>
    <row r="1025" spans="4:62" ht="14.45" customHeight="1">
      <c r="D1025" s="6"/>
      <c r="AF1025" s="48"/>
      <c r="AG1025" s="48"/>
      <c r="AH1025" s="48"/>
      <c r="AI1025" s="48"/>
      <c r="AJ1025" s="60"/>
      <c r="AK1025" s="60"/>
      <c r="AL1025" s="60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</row>
    <row r="1026" spans="4:62" ht="14.45" customHeight="1">
      <c r="D1026" s="6"/>
      <c r="AF1026" s="48"/>
      <c r="AG1026" s="48"/>
      <c r="AH1026" s="48"/>
      <c r="AI1026" s="48"/>
      <c r="AJ1026" s="60"/>
      <c r="AK1026" s="60"/>
      <c r="AL1026" s="60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</row>
    <row r="1027" spans="4:62" ht="14.45" customHeight="1">
      <c r="D1027" s="6"/>
      <c r="AF1027" s="48"/>
      <c r="AG1027" s="48"/>
      <c r="AH1027" s="48"/>
      <c r="AI1027" s="48"/>
      <c r="AJ1027" s="60"/>
      <c r="AK1027" s="60"/>
      <c r="AL1027" s="60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</row>
    <row r="1028" spans="4:62" ht="14.45" customHeight="1">
      <c r="D1028" s="6"/>
      <c r="AF1028" s="48"/>
      <c r="AG1028" s="48"/>
      <c r="AH1028" s="48"/>
      <c r="AI1028" s="48"/>
      <c r="AJ1028" s="60"/>
      <c r="AK1028" s="60"/>
      <c r="AL1028" s="60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</row>
    <row r="1029" spans="4:62" ht="14.45" customHeight="1">
      <c r="D1029" s="6"/>
      <c r="AF1029" s="48"/>
      <c r="AG1029" s="48"/>
      <c r="AH1029" s="48"/>
      <c r="AI1029" s="48"/>
      <c r="AJ1029" s="60"/>
      <c r="AK1029" s="60"/>
      <c r="AL1029" s="60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</row>
    <row r="1030" spans="4:62" ht="14.45" customHeight="1">
      <c r="D1030" s="6"/>
      <c r="AF1030" s="48"/>
      <c r="AG1030" s="48"/>
      <c r="AH1030" s="48"/>
      <c r="AI1030" s="48"/>
      <c r="AJ1030" s="60"/>
      <c r="AK1030" s="60"/>
      <c r="AL1030" s="60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</row>
    <row r="1031" spans="4:62" ht="14.45" customHeight="1">
      <c r="D1031" s="6"/>
      <c r="AF1031" s="48"/>
      <c r="AG1031" s="48"/>
      <c r="AH1031" s="48"/>
      <c r="AI1031" s="48"/>
      <c r="AJ1031" s="60"/>
      <c r="AK1031" s="60"/>
      <c r="AL1031" s="60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</row>
    <row r="1032" spans="4:62" ht="14.45" customHeight="1">
      <c r="D1032" s="6"/>
      <c r="AF1032" s="48"/>
      <c r="AG1032" s="48"/>
      <c r="AH1032" s="48"/>
      <c r="AI1032" s="48"/>
      <c r="AJ1032" s="60"/>
      <c r="AK1032" s="60"/>
      <c r="AL1032" s="60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</row>
    <row r="1033" spans="4:62" ht="14.45" customHeight="1">
      <c r="D1033" s="6"/>
      <c r="AF1033" s="48"/>
      <c r="AG1033" s="48"/>
      <c r="AH1033" s="48"/>
      <c r="AI1033" s="48"/>
      <c r="AJ1033" s="60"/>
      <c r="AK1033" s="60"/>
      <c r="AL1033" s="60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</row>
    <row r="1034" spans="4:62" ht="14.45" customHeight="1">
      <c r="D1034" s="6"/>
      <c r="AF1034" s="48"/>
      <c r="AG1034" s="48"/>
      <c r="AH1034" s="48"/>
      <c r="AI1034" s="48"/>
      <c r="AJ1034" s="60"/>
      <c r="AK1034" s="60"/>
      <c r="AL1034" s="60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</row>
    <row r="1035" spans="4:62" ht="14.45" customHeight="1">
      <c r="D1035" s="6"/>
      <c r="AF1035" s="48"/>
      <c r="AG1035" s="48"/>
      <c r="AH1035" s="48"/>
      <c r="AI1035" s="48"/>
      <c r="AJ1035" s="60"/>
      <c r="AK1035" s="60"/>
      <c r="AL1035" s="60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</row>
    <row r="1036" spans="4:62" ht="14.45" customHeight="1">
      <c r="D1036" s="6"/>
      <c r="AF1036" s="48"/>
      <c r="AG1036" s="48"/>
      <c r="AH1036" s="48"/>
      <c r="AI1036" s="48"/>
      <c r="AJ1036" s="60"/>
      <c r="AK1036" s="60"/>
      <c r="AL1036" s="60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</row>
    <row r="1037" spans="4:62" ht="14.45" customHeight="1">
      <c r="D1037" s="6"/>
      <c r="AF1037" s="48"/>
      <c r="AG1037" s="48"/>
      <c r="AH1037" s="48"/>
      <c r="AI1037" s="48"/>
      <c r="AJ1037" s="60"/>
      <c r="AK1037" s="60"/>
      <c r="AL1037" s="60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</row>
    <row r="1038" spans="4:62" ht="14.45" customHeight="1">
      <c r="D1038" s="6"/>
      <c r="AF1038" s="48"/>
      <c r="AG1038" s="48"/>
      <c r="AH1038" s="48"/>
      <c r="AI1038" s="48"/>
      <c r="AJ1038" s="60"/>
      <c r="AK1038" s="60"/>
      <c r="AL1038" s="60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</row>
    <row r="1039" spans="4:62" ht="14.45" customHeight="1">
      <c r="D1039" s="6"/>
      <c r="AF1039" s="48"/>
      <c r="AG1039" s="48"/>
      <c r="AH1039" s="48"/>
      <c r="AI1039" s="48"/>
      <c r="AJ1039" s="60"/>
      <c r="AK1039" s="60"/>
      <c r="AL1039" s="60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</row>
    <row r="1040" spans="4:62" ht="14.45" customHeight="1">
      <c r="D1040" s="6"/>
      <c r="AF1040" s="48"/>
      <c r="AG1040" s="48"/>
      <c r="AH1040" s="48"/>
      <c r="AI1040" s="48"/>
      <c r="AJ1040" s="60"/>
      <c r="AK1040" s="60"/>
      <c r="AL1040" s="60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</row>
    <row r="1041" spans="4:62" ht="14.45" customHeight="1">
      <c r="D1041" s="6"/>
      <c r="AF1041" s="48"/>
      <c r="AG1041" s="48"/>
      <c r="AH1041" s="48"/>
      <c r="AI1041" s="48"/>
      <c r="AJ1041" s="60"/>
      <c r="AK1041" s="60"/>
      <c r="AL1041" s="60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</row>
    <row r="1042" spans="4:62" ht="14.45" customHeight="1">
      <c r="D1042" s="6"/>
      <c r="AF1042" s="48"/>
      <c r="AG1042" s="48"/>
      <c r="AH1042" s="48"/>
      <c r="AI1042" s="48"/>
      <c r="AJ1042" s="60"/>
      <c r="AK1042" s="60"/>
      <c r="AL1042" s="60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</row>
    <row r="1043" spans="4:62" ht="14.45" customHeight="1">
      <c r="D1043" s="6"/>
      <c r="AF1043" s="48"/>
      <c r="AG1043" s="48"/>
      <c r="AH1043" s="48"/>
      <c r="AI1043" s="48"/>
      <c r="AJ1043" s="60"/>
      <c r="AK1043" s="60"/>
      <c r="AL1043" s="60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</row>
    <row r="1044" spans="4:62" ht="14.45" customHeight="1">
      <c r="D1044" s="6"/>
      <c r="AF1044" s="48"/>
      <c r="AG1044" s="48"/>
      <c r="AH1044" s="48"/>
      <c r="AI1044" s="48"/>
      <c r="AJ1044" s="60"/>
      <c r="AK1044" s="60"/>
      <c r="AL1044" s="60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</row>
    <row r="1045" spans="4:62" ht="14.45" customHeight="1">
      <c r="D1045" s="6"/>
      <c r="AF1045" s="48"/>
      <c r="AG1045" s="48"/>
      <c r="AH1045" s="48"/>
      <c r="AI1045" s="48"/>
      <c r="AJ1045" s="60"/>
      <c r="AK1045" s="60"/>
      <c r="AL1045" s="60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</row>
    <row r="1046" spans="4:62" ht="14.45" customHeight="1">
      <c r="D1046" s="6"/>
      <c r="AF1046" s="48"/>
      <c r="AG1046" s="48"/>
      <c r="AH1046" s="48"/>
      <c r="AI1046" s="48"/>
      <c r="AJ1046" s="60"/>
      <c r="AK1046" s="60"/>
      <c r="AL1046" s="60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</row>
    <row r="1047" spans="4:62" ht="14.45" customHeight="1">
      <c r="D1047" s="6"/>
      <c r="AF1047" s="48"/>
      <c r="AG1047" s="48"/>
      <c r="AH1047" s="48"/>
      <c r="AI1047" s="48"/>
      <c r="AJ1047" s="60"/>
      <c r="AK1047" s="60"/>
      <c r="AL1047" s="60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</row>
    <row r="1048" spans="4:62" ht="14.45" customHeight="1">
      <c r="D1048" s="6"/>
      <c r="AF1048" s="48"/>
      <c r="AG1048" s="48"/>
      <c r="AH1048" s="48"/>
      <c r="AI1048" s="48"/>
      <c r="AJ1048" s="60"/>
      <c r="AK1048" s="60"/>
      <c r="AL1048" s="60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</row>
    <row r="1049" spans="4:62" ht="14.45" customHeight="1">
      <c r="D1049" s="6"/>
      <c r="AF1049" s="48"/>
      <c r="AG1049" s="48"/>
      <c r="AH1049" s="48"/>
      <c r="AI1049" s="48"/>
      <c r="AJ1049" s="60"/>
      <c r="AK1049" s="60"/>
      <c r="AL1049" s="60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</row>
    <row r="1050" spans="4:62" ht="14.45" customHeight="1">
      <c r="D1050" s="6"/>
      <c r="AF1050" s="48"/>
      <c r="AG1050" s="48"/>
      <c r="AH1050" s="48"/>
      <c r="AI1050" s="48"/>
      <c r="AJ1050" s="60"/>
      <c r="AK1050" s="60"/>
      <c r="AL1050" s="60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</row>
    <row r="1051" spans="4:62" ht="14.45" customHeight="1">
      <c r="D1051" s="6"/>
      <c r="AF1051" s="48"/>
      <c r="AG1051" s="48"/>
      <c r="AH1051" s="48"/>
      <c r="AI1051" s="48"/>
      <c r="AJ1051" s="60"/>
      <c r="AK1051" s="60"/>
      <c r="AL1051" s="60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</row>
    <row r="1052" spans="4:62" ht="14.45" customHeight="1">
      <c r="D1052" s="6"/>
      <c r="AF1052" s="48"/>
      <c r="AG1052" s="48"/>
      <c r="AH1052" s="48"/>
      <c r="AI1052" s="48"/>
      <c r="AJ1052" s="60"/>
      <c r="AK1052" s="60"/>
      <c r="AL1052" s="60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</row>
    <row r="1053" spans="4:62" ht="14.45" customHeight="1">
      <c r="D1053" s="6"/>
      <c r="AF1053" s="48"/>
      <c r="AG1053" s="48"/>
      <c r="AH1053" s="48"/>
      <c r="AI1053" s="48"/>
      <c r="AJ1053" s="60"/>
      <c r="AK1053" s="60"/>
      <c r="AL1053" s="60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</row>
    <row r="1054" spans="4:62" ht="14.45" customHeight="1">
      <c r="D1054" s="6"/>
      <c r="AF1054" s="48"/>
      <c r="AG1054" s="48"/>
      <c r="AH1054" s="48"/>
      <c r="AI1054" s="48"/>
      <c r="AJ1054" s="60"/>
      <c r="AK1054" s="60"/>
      <c r="AL1054" s="60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</row>
    <row r="1055" spans="4:62" ht="14.45" customHeight="1">
      <c r="D1055" s="6"/>
      <c r="AF1055" s="48"/>
      <c r="AG1055" s="48"/>
      <c r="AH1055" s="48"/>
      <c r="AI1055" s="48"/>
      <c r="AJ1055" s="60"/>
      <c r="AK1055" s="60"/>
      <c r="AL1055" s="60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</row>
    <row r="1056" spans="4:62" ht="14.45" customHeight="1">
      <c r="D1056" s="6"/>
      <c r="AF1056" s="48"/>
      <c r="AG1056" s="48"/>
      <c r="AH1056" s="48"/>
      <c r="AI1056" s="48"/>
      <c r="AJ1056" s="60"/>
      <c r="AK1056" s="60"/>
      <c r="AL1056" s="60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</row>
    <row r="1057" spans="4:62" ht="14.45" customHeight="1">
      <c r="D1057" s="6"/>
      <c r="AF1057" s="48"/>
      <c r="AG1057" s="48"/>
      <c r="AH1057" s="48"/>
      <c r="AI1057" s="48"/>
      <c r="AJ1057" s="60"/>
      <c r="AK1057" s="60"/>
      <c r="AL1057" s="60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</row>
    <row r="1058" spans="4:62" ht="14.45" customHeight="1">
      <c r="D1058" s="6"/>
      <c r="AF1058" s="48"/>
      <c r="AG1058" s="48"/>
      <c r="AH1058" s="48"/>
      <c r="AI1058" s="48"/>
      <c r="AJ1058" s="60"/>
      <c r="AK1058" s="60"/>
      <c r="AL1058" s="60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</row>
    <row r="1059" spans="4:62" ht="14.45" customHeight="1">
      <c r="D1059" s="6"/>
      <c r="AF1059" s="48"/>
      <c r="AG1059" s="48"/>
      <c r="AH1059" s="48"/>
      <c r="AI1059" s="48"/>
      <c r="AJ1059" s="60"/>
      <c r="AK1059" s="60"/>
      <c r="AL1059" s="60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</row>
    <row r="1060" spans="4:62" ht="14.45" customHeight="1">
      <c r="D1060" s="6"/>
      <c r="AF1060" s="48"/>
      <c r="AG1060" s="48"/>
      <c r="AH1060" s="48"/>
      <c r="AI1060" s="48"/>
      <c r="AJ1060" s="60"/>
      <c r="AK1060" s="60"/>
      <c r="AL1060" s="60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</row>
    <row r="1061" spans="4:62" ht="14.45" customHeight="1">
      <c r="D1061" s="6"/>
      <c r="AF1061" s="48"/>
      <c r="AG1061" s="48"/>
      <c r="AH1061" s="48"/>
      <c r="AI1061" s="48"/>
      <c r="AJ1061" s="60"/>
      <c r="AK1061" s="60"/>
      <c r="AL1061" s="60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</row>
    <row r="1062" spans="4:62" ht="14.45" customHeight="1">
      <c r="D1062" s="6"/>
      <c r="AF1062" s="48"/>
      <c r="AG1062" s="48"/>
      <c r="AH1062" s="48"/>
      <c r="AI1062" s="48"/>
      <c r="AJ1062" s="60"/>
      <c r="AK1062" s="60"/>
      <c r="AL1062" s="60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</row>
    <row r="1063" spans="4:62" ht="14.45" customHeight="1">
      <c r="D1063" s="6"/>
      <c r="AF1063" s="48"/>
      <c r="AG1063" s="48"/>
      <c r="AH1063" s="48"/>
      <c r="AI1063" s="48"/>
      <c r="AJ1063" s="60"/>
      <c r="AK1063" s="60"/>
      <c r="AL1063" s="60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</row>
    <row r="1064" spans="4:62" ht="14.45" customHeight="1">
      <c r="D1064" s="6"/>
      <c r="AF1064" s="48"/>
      <c r="AG1064" s="48"/>
      <c r="AH1064" s="48"/>
      <c r="AI1064" s="48"/>
      <c r="AJ1064" s="60"/>
      <c r="AK1064" s="60"/>
      <c r="AL1064" s="60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</row>
    <row r="1065" spans="4:62" ht="14.45" customHeight="1">
      <c r="D1065" s="6"/>
      <c r="AF1065" s="48"/>
      <c r="AG1065" s="48"/>
      <c r="AH1065" s="48"/>
      <c r="AI1065" s="48"/>
      <c r="AJ1065" s="60"/>
      <c r="AK1065" s="60"/>
      <c r="AL1065" s="60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</row>
    <row r="1066" spans="4:62" ht="14.45" customHeight="1">
      <c r="D1066" s="6"/>
      <c r="AF1066" s="48"/>
      <c r="AG1066" s="48"/>
      <c r="AH1066" s="48"/>
      <c r="AI1066" s="48"/>
      <c r="AJ1066" s="60"/>
      <c r="AK1066" s="60"/>
      <c r="AL1066" s="60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</row>
    <row r="1067" spans="4:62" ht="14.45" customHeight="1">
      <c r="D1067" s="6"/>
      <c r="AF1067" s="48"/>
      <c r="AG1067" s="48"/>
      <c r="AH1067" s="48"/>
      <c r="AI1067" s="48"/>
      <c r="AJ1067" s="60"/>
      <c r="AK1067" s="60"/>
      <c r="AL1067" s="60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</row>
    <row r="1068" spans="4:62" ht="14.45" customHeight="1">
      <c r="D1068" s="6"/>
      <c r="AF1068" s="48"/>
      <c r="AG1068" s="48"/>
      <c r="AH1068" s="48"/>
      <c r="AI1068" s="48"/>
      <c r="AJ1068" s="60"/>
      <c r="AK1068" s="60"/>
      <c r="AL1068" s="60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</row>
    <row r="1069" spans="4:62" ht="14.45" customHeight="1">
      <c r="D1069" s="6"/>
      <c r="AF1069" s="48"/>
      <c r="AG1069" s="48"/>
      <c r="AH1069" s="48"/>
      <c r="AI1069" s="48"/>
      <c r="AJ1069" s="60"/>
      <c r="AK1069" s="60"/>
      <c r="AL1069" s="60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</row>
    <row r="1070" spans="4:62" ht="14.45" customHeight="1">
      <c r="D1070" s="6"/>
      <c r="AF1070" s="48"/>
      <c r="AG1070" s="48"/>
      <c r="AH1070" s="48"/>
      <c r="AI1070" s="48"/>
      <c r="AJ1070" s="60"/>
      <c r="AK1070" s="60"/>
      <c r="AL1070" s="60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</row>
    <row r="1071" spans="4:62" ht="14.45" customHeight="1">
      <c r="D1071" s="6"/>
      <c r="AF1071" s="48"/>
      <c r="AG1071" s="48"/>
      <c r="AH1071" s="48"/>
      <c r="AI1071" s="48"/>
      <c r="AJ1071" s="60"/>
      <c r="AK1071" s="60"/>
      <c r="AL1071" s="60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</row>
    <row r="1072" spans="4:62" ht="14.45" customHeight="1">
      <c r="D1072" s="6"/>
      <c r="AF1072" s="48"/>
      <c r="AG1072" s="48"/>
      <c r="AH1072" s="48"/>
      <c r="AI1072" s="48"/>
      <c r="AJ1072" s="60"/>
      <c r="AK1072" s="60"/>
      <c r="AL1072" s="60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</row>
    <row r="1073" spans="4:62" ht="14.45" customHeight="1">
      <c r="D1073" s="6"/>
      <c r="AF1073" s="48"/>
      <c r="AG1073" s="48"/>
      <c r="AH1073" s="48"/>
      <c r="AI1073" s="48"/>
      <c r="AJ1073" s="60"/>
      <c r="AK1073" s="60"/>
      <c r="AL1073" s="60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</row>
    <row r="1074" spans="4:62" ht="14.45" customHeight="1">
      <c r="D1074" s="6"/>
      <c r="AF1074" s="48"/>
      <c r="AG1074" s="48"/>
      <c r="AH1074" s="48"/>
      <c r="AI1074" s="48"/>
      <c r="AJ1074" s="60"/>
      <c r="AK1074" s="60"/>
      <c r="AL1074" s="60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</row>
    <row r="1075" spans="4:62" ht="14.45" customHeight="1">
      <c r="D1075" s="6"/>
      <c r="AF1075" s="48"/>
      <c r="AG1075" s="48"/>
      <c r="AH1075" s="48"/>
      <c r="AI1075" s="48"/>
      <c r="AJ1075" s="60"/>
      <c r="AK1075" s="60"/>
      <c r="AL1075" s="60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</row>
    <row r="1076" spans="4:62" ht="14.45" customHeight="1">
      <c r="D1076" s="6"/>
      <c r="AF1076" s="48"/>
      <c r="AG1076" s="48"/>
      <c r="AH1076" s="48"/>
      <c r="AI1076" s="48"/>
      <c r="AJ1076" s="60"/>
      <c r="AK1076" s="60"/>
      <c r="AL1076" s="60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</row>
    <row r="1077" spans="4:62" ht="14.45" customHeight="1">
      <c r="D1077" s="6"/>
      <c r="AF1077" s="48"/>
      <c r="AG1077" s="48"/>
      <c r="AH1077" s="48"/>
      <c r="AI1077" s="48"/>
      <c r="AJ1077" s="60"/>
      <c r="AK1077" s="60"/>
      <c r="AL1077" s="60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</row>
    <row r="1078" spans="4:62" ht="14.45" customHeight="1">
      <c r="D1078" s="6"/>
      <c r="AF1078" s="48"/>
      <c r="AG1078" s="48"/>
      <c r="AH1078" s="48"/>
      <c r="AI1078" s="48"/>
      <c r="AJ1078" s="60"/>
      <c r="AK1078" s="60"/>
      <c r="AL1078" s="60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</row>
    <row r="1079" spans="4:62" ht="14.45" customHeight="1">
      <c r="D1079" s="6"/>
      <c r="AF1079" s="48"/>
      <c r="AG1079" s="48"/>
      <c r="AH1079" s="48"/>
      <c r="AI1079" s="48"/>
      <c r="AJ1079" s="60"/>
      <c r="AK1079" s="60"/>
      <c r="AL1079" s="60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</row>
    <row r="1080" spans="4:62" ht="14.45" customHeight="1">
      <c r="D1080" s="6"/>
      <c r="AF1080" s="48"/>
      <c r="AG1080" s="48"/>
      <c r="AH1080" s="48"/>
      <c r="AI1080" s="48"/>
      <c r="AJ1080" s="60"/>
      <c r="AK1080" s="60"/>
      <c r="AL1080" s="60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</row>
    <row r="1081" spans="4:62" ht="14.45" customHeight="1">
      <c r="D1081" s="6"/>
      <c r="AF1081" s="48"/>
      <c r="AG1081" s="48"/>
      <c r="AH1081" s="48"/>
      <c r="AI1081" s="48"/>
      <c r="AJ1081" s="60"/>
      <c r="AK1081" s="60"/>
      <c r="AL1081" s="60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</row>
    <row r="1082" spans="4:62" ht="14.45" customHeight="1">
      <c r="D1082" s="6"/>
      <c r="AF1082" s="48"/>
      <c r="AG1082" s="48"/>
      <c r="AH1082" s="48"/>
      <c r="AI1082" s="48"/>
      <c r="AJ1082" s="60"/>
      <c r="AK1082" s="60"/>
      <c r="AL1082" s="60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</row>
    <row r="1083" spans="4:62" ht="14.45" customHeight="1">
      <c r="D1083" s="6"/>
      <c r="AF1083" s="48"/>
      <c r="AG1083" s="48"/>
      <c r="AH1083" s="48"/>
      <c r="AI1083" s="48"/>
      <c r="AJ1083" s="60"/>
      <c r="AK1083" s="60"/>
      <c r="AL1083" s="60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</row>
    <row r="1084" spans="4:62" ht="14.45" customHeight="1">
      <c r="D1084" s="6"/>
      <c r="AF1084" s="48"/>
      <c r="AG1084" s="48"/>
      <c r="AH1084" s="48"/>
      <c r="AI1084" s="48"/>
      <c r="AJ1084" s="60"/>
      <c r="AK1084" s="60"/>
      <c r="AL1084" s="60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</row>
    <row r="1085" spans="4:62" ht="14.45" customHeight="1">
      <c r="D1085" s="6"/>
      <c r="AF1085" s="48"/>
      <c r="AG1085" s="48"/>
      <c r="AH1085" s="48"/>
      <c r="AI1085" s="48"/>
      <c r="AJ1085" s="60"/>
      <c r="AK1085" s="60"/>
      <c r="AL1085" s="60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</row>
    <row r="1086" spans="4:62" ht="14.45" customHeight="1">
      <c r="D1086" s="6"/>
      <c r="AF1086" s="48"/>
      <c r="AG1086" s="48"/>
      <c r="AH1086" s="48"/>
      <c r="AI1086" s="48"/>
      <c r="AJ1086" s="60"/>
      <c r="AK1086" s="60"/>
      <c r="AL1086" s="60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</row>
    <row r="1087" spans="4:62" ht="14.45" customHeight="1">
      <c r="D1087" s="6"/>
      <c r="AF1087" s="48"/>
      <c r="AG1087" s="48"/>
      <c r="AH1087" s="48"/>
      <c r="AI1087" s="48"/>
      <c r="AJ1087" s="60"/>
      <c r="AK1087" s="60"/>
      <c r="AL1087" s="60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</row>
    <row r="1088" spans="4:62" ht="14.45" customHeight="1">
      <c r="D1088" s="6"/>
      <c r="AF1088" s="48"/>
      <c r="AG1088" s="48"/>
      <c r="AH1088" s="48"/>
      <c r="AI1088" s="48"/>
      <c r="AJ1088" s="60"/>
      <c r="AK1088" s="60"/>
      <c r="AL1088" s="60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</row>
    <row r="1089" spans="4:62" ht="14.45" customHeight="1">
      <c r="D1089" s="6"/>
      <c r="AF1089" s="48"/>
      <c r="AG1089" s="48"/>
      <c r="AH1089" s="48"/>
      <c r="AI1089" s="48"/>
      <c r="AJ1089" s="60"/>
      <c r="AK1089" s="60"/>
      <c r="AL1089" s="60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</row>
    <row r="1090" spans="4:62" ht="14.45" customHeight="1">
      <c r="D1090" s="6"/>
      <c r="AF1090" s="48"/>
      <c r="AG1090" s="48"/>
      <c r="AH1090" s="48"/>
      <c r="AI1090" s="48"/>
      <c r="AJ1090" s="60"/>
      <c r="AK1090" s="60"/>
      <c r="AL1090" s="60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</row>
    <row r="1091" spans="4:62" ht="14.45" customHeight="1">
      <c r="D1091" s="6"/>
      <c r="AF1091" s="48"/>
      <c r="AG1091" s="48"/>
      <c r="AH1091" s="48"/>
      <c r="AI1091" s="48"/>
      <c r="AJ1091" s="60"/>
      <c r="AK1091" s="60"/>
      <c r="AL1091" s="60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</row>
    <row r="1092" spans="4:62" ht="14.45" customHeight="1">
      <c r="D1092" s="6"/>
      <c r="AF1092" s="48"/>
      <c r="AG1092" s="48"/>
      <c r="AH1092" s="48"/>
      <c r="AI1092" s="48"/>
      <c r="AJ1092" s="60"/>
      <c r="AK1092" s="60"/>
      <c r="AL1092" s="60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</row>
    <row r="1093" spans="4:62" ht="14.45" customHeight="1">
      <c r="D1093" s="6"/>
      <c r="AF1093" s="48"/>
      <c r="AG1093" s="48"/>
      <c r="AH1093" s="48"/>
      <c r="AI1093" s="48"/>
      <c r="AJ1093" s="60"/>
      <c r="AK1093" s="60"/>
      <c r="AL1093" s="60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</row>
    <row r="1094" spans="4:62" ht="14.45" customHeight="1">
      <c r="D1094" s="6"/>
      <c r="AF1094" s="48"/>
      <c r="AG1094" s="48"/>
      <c r="AH1094" s="48"/>
      <c r="AI1094" s="48"/>
      <c r="AJ1094" s="60"/>
      <c r="AK1094" s="60"/>
      <c r="AL1094" s="60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</row>
    <row r="1095" spans="4:62" ht="14.45" customHeight="1">
      <c r="D1095" s="6"/>
      <c r="AF1095" s="48"/>
      <c r="AG1095" s="48"/>
      <c r="AH1095" s="48"/>
      <c r="AI1095" s="48"/>
      <c r="AJ1095" s="60"/>
      <c r="AK1095" s="60"/>
      <c r="AL1095" s="60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</row>
    <row r="1096" spans="4:62" ht="14.45" customHeight="1">
      <c r="D1096" s="6"/>
      <c r="AF1096" s="48"/>
      <c r="AG1096" s="48"/>
      <c r="AH1096" s="48"/>
      <c r="AI1096" s="48"/>
      <c r="AJ1096" s="60"/>
      <c r="AK1096" s="60"/>
      <c r="AL1096" s="60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</row>
    <row r="1097" spans="4:62" ht="14.45" customHeight="1">
      <c r="D1097" s="6"/>
      <c r="AF1097" s="48"/>
      <c r="AG1097" s="48"/>
      <c r="AH1097" s="48"/>
      <c r="AI1097" s="48"/>
      <c r="AJ1097" s="60"/>
      <c r="AK1097" s="60"/>
      <c r="AL1097" s="60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</row>
    <row r="1098" spans="4:62" ht="14.45" customHeight="1">
      <c r="D1098" s="6"/>
      <c r="AF1098" s="48"/>
      <c r="AG1098" s="48"/>
      <c r="AH1098" s="48"/>
      <c r="AI1098" s="48"/>
      <c r="AJ1098" s="60"/>
      <c r="AK1098" s="60"/>
      <c r="AL1098" s="60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</row>
    <row r="1099" spans="4:62" ht="14.45" customHeight="1">
      <c r="D1099" s="6"/>
      <c r="AF1099" s="48"/>
      <c r="AG1099" s="48"/>
      <c r="AH1099" s="48"/>
      <c r="AI1099" s="48"/>
      <c r="AJ1099" s="60"/>
      <c r="AK1099" s="60"/>
      <c r="AL1099" s="60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</row>
    <row r="1100" spans="4:62" ht="14.45" customHeight="1">
      <c r="D1100" s="6"/>
      <c r="AF1100" s="48"/>
      <c r="AG1100" s="48"/>
      <c r="AH1100" s="48"/>
      <c r="AI1100" s="48"/>
      <c r="AJ1100" s="60"/>
      <c r="AK1100" s="60"/>
      <c r="AL1100" s="60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</row>
    <row r="1101" spans="4:62" ht="14.45" customHeight="1">
      <c r="D1101" s="6"/>
      <c r="AF1101" s="48"/>
      <c r="AG1101" s="48"/>
      <c r="AH1101" s="48"/>
      <c r="AI1101" s="48"/>
      <c r="AJ1101" s="60"/>
      <c r="AK1101" s="60"/>
      <c r="AL1101" s="60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</row>
    <row r="1102" spans="4:62" ht="14.45" customHeight="1">
      <c r="D1102" s="6"/>
      <c r="AF1102" s="48"/>
      <c r="AG1102" s="48"/>
      <c r="AH1102" s="48"/>
      <c r="AI1102" s="48"/>
      <c r="AJ1102" s="60"/>
      <c r="AK1102" s="60"/>
      <c r="AL1102" s="60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</row>
    <row r="1103" spans="4:62" ht="14.45" customHeight="1">
      <c r="D1103" s="6"/>
      <c r="AF1103" s="48"/>
      <c r="AG1103" s="48"/>
      <c r="AH1103" s="48"/>
      <c r="AI1103" s="48"/>
      <c r="AJ1103" s="60"/>
      <c r="AK1103" s="60"/>
      <c r="AL1103" s="60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</row>
    <row r="1104" spans="4:62" ht="14.45" customHeight="1">
      <c r="D1104" s="6"/>
      <c r="AF1104" s="48"/>
      <c r="AG1104" s="48"/>
      <c r="AH1104" s="48"/>
      <c r="AI1104" s="48"/>
      <c r="AJ1104" s="60"/>
      <c r="AK1104" s="60"/>
      <c r="AL1104" s="60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</row>
    <row r="1105" spans="4:62" ht="14.45" customHeight="1">
      <c r="D1105" s="6"/>
      <c r="AF1105" s="48"/>
      <c r="AG1105" s="48"/>
      <c r="AH1105" s="48"/>
      <c r="AI1105" s="48"/>
      <c r="AJ1105" s="60"/>
      <c r="AK1105" s="60"/>
      <c r="AL1105" s="60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</row>
    <row r="1106" spans="4:62" ht="14.45" customHeight="1">
      <c r="D1106" s="6"/>
      <c r="AF1106" s="48"/>
      <c r="AG1106" s="48"/>
      <c r="AH1106" s="48"/>
      <c r="AI1106" s="48"/>
      <c r="AJ1106" s="60"/>
      <c r="AK1106" s="60"/>
      <c r="AL1106" s="60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</row>
    <row r="1107" spans="4:62" ht="14.45" customHeight="1">
      <c r="D1107" s="6"/>
      <c r="AF1107" s="48"/>
      <c r="AG1107" s="48"/>
      <c r="AH1107" s="48"/>
      <c r="AI1107" s="48"/>
      <c r="AJ1107" s="60"/>
      <c r="AK1107" s="60"/>
      <c r="AL1107" s="60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</row>
    <row r="1108" spans="4:62" ht="14.45" customHeight="1">
      <c r="D1108" s="6"/>
      <c r="AF1108" s="48"/>
      <c r="AG1108" s="48"/>
      <c r="AH1108" s="48"/>
      <c r="AI1108" s="48"/>
      <c r="AJ1108" s="60"/>
      <c r="AK1108" s="60"/>
      <c r="AL1108" s="60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</row>
    <row r="1109" spans="4:62" ht="14.45" customHeight="1">
      <c r="D1109" s="6"/>
      <c r="AF1109" s="48"/>
      <c r="AG1109" s="48"/>
      <c r="AH1109" s="48"/>
      <c r="AI1109" s="48"/>
      <c r="AJ1109" s="60"/>
      <c r="AK1109" s="60"/>
      <c r="AL1109" s="60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</row>
    <row r="1110" spans="4:62" ht="14.45" customHeight="1">
      <c r="D1110" s="6"/>
      <c r="AF1110" s="48"/>
      <c r="AG1110" s="48"/>
      <c r="AH1110" s="48"/>
      <c r="AI1110" s="48"/>
      <c r="AJ1110" s="60"/>
      <c r="AK1110" s="60"/>
      <c r="AL1110" s="60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</row>
    <row r="1111" spans="4:62" ht="14.45" customHeight="1">
      <c r="D1111" s="6"/>
      <c r="AF1111" s="48"/>
      <c r="AG1111" s="48"/>
      <c r="AH1111" s="48"/>
      <c r="AI1111" s="48"/>
      <c r="AJ1111" s="60"/>
      <c r="AK1111" s="60"/>
      <c r="AL1111" s="60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</row>
    <row r="1112" spans="4:62" ht="14.45" customHeight="1">
      <c r="D1112" s="6"/>
      <c r="AF1112" s="48"/>
      <c r="AG1112" s="48"/>
      <c r="AH1112" s="48"/>
      <c r="AI1112" s="48"/>
      <c r="AJ1112" s="60"/>
      <c r="AK1112" s="60"/>
      <c r="AL1112" s="60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</row>
    <row r="1113" spans="4:62" ht="14.45" customHeight="1">
      <c r="D1113" s="6"/>
      <c r="AF1113" s="48"/>
      <c r="AG1113" s="48"/>
      <c r="AH1113" s="48"/>
      <c r="AI1113" s="48"/>
      <c r="AJ1113" s="60"/>
      <c r="AK1113" s="60"/>
      <c r="AL1113" s="60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</row>
    <row r="1114" spans="4:62" ht="14.45" customHeight="1">
      <c r="D1114" s="6"/>
      <c r="AF1114" s="48"/>
      <c r="AG1114" s="48"/>
      <c r="AH1114" s="48"/>
      <c r="AI1114" s="48"/>
      <c r="AJ1114" s="60"/>
      <c r="AK1114" s="60"/>
      <c r="AL1114" s="60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</row>
    <row r="1115" spans="4:62" ht="14.45" customHeight="1">
      <c r="D1115" s="6"/>
      <c r="AF1115" s="48"/>
      <c r="AG1115" s="48"/>
      <c r="AH1115" s="48"/>
      <c r="AI1115" s="48"/>
      <c r="AJ1115" s="60"/>
      <c r="AK1115" s="60"/>
      <c r="AL1115" s="60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</row>
    <row r="1116" spans="4:62" ht="14.45" customHeight="1">
      <c r="D1116" s="6"/>
      <c r="AF1116" s="48"/>
      <c r="AG1116" s="48"/>
      <c r="AH1116" s="48"/>
      <c r="AI1116" s="48"/>
      <c r="AJ1116" s="60"/>
      <c r="AK1116" s="60"/>
      <c r="AL1116" s="60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</row>
    <row r="1117" spans="4:62" ht="14.45" customHeight="1">
      <c r="D1117" s="6"/>
      <c r="AF1117" s="48"/>
      <c r="AG1117" s="48"/>
      <c r="AH1117" s="48"/>
      <c r="AI1117" s="48"/>
      <c r="AJ1117" s="60"/>
      <c r="AK1117" s="60"/>
      <c r="AL1117" s="60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</row>
    <row r="1118" spans="4:62" ht="14.45" customHeight="1">
      <c r="D1118" s="6"/>
      <c r="AF1118" s="48"/>
      <c r="AG1118" s="48"/>
      <c r="AH1118" s="48"/>
      <c r="AI1118" s="48"/>
      <c r="AJ1118" s="60"/>
      <c r="AK1118" s="60"/>
      <c r="AL1118" s="60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</row>
    <row r="1119" spans="4:62" ht="14.45" customHeight="1">
      <c r="D1119" s="6"/>
      <c r="AF1119" s="48"/>
      <c r="AG1119" s="48"/>
      <c r="AH1119" s="48"/>
      <c r="AI1119" s="48"/>
      <c r="AJ1119" s="60"/>
      <c r="AK1119" s="60"/>
      <c r="AL1119" s="60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</row>
    <row r="1120" spans="4:62" ht="14.45" customHeight="1">
      <c r="D1120" s="6"/>
      <c r="AF1120" s="48"/>
      <c r="AG1120" s="48"/>
      <c r="AH1120" s="48"/>
      <c r="AI1120" s="48"/>
      <c r="AJ1120" s="60"/>
      <c r="AK1120" s="60"/>
      <c r="AL1120" s="60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</row>
    <row r="1121" spans="4:62" ht="14.45" customHeight="1">
      <c r="D1121" s="6"/>
      <c r="AF1121" s="48"/>
      <c r="AG1121" s="48"/>
      <c r="AH1121" s="48"/>
      <c r="AI1121" s="48"/>
      <c r="AJ1121" s="60"/>
      <c r="AK1121" s="60"/>
      <c r="AL1121" s="60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</row>
    <row r="1122" spans="4:62" ht="14.45" customHeight="1">
      <c r="D1122" s="6"/>
      <c r="AF1122" s="48"/>
      <c r="AG1122" s="48"/>
      <c r="AH1122" s="48"/>
      <c r="AI1122" s="48"/>
      <c r="AJ1122" s="60"/>
      <c r="AK1122" s="60"/>
      <c r="AL1122" s="60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</row>
    <row r="1123" spans="4:62" ht="14.45" customHeight="1">
      <c r="D1123" s="6"/>
      <c r="AF1123" s="48"/>
      <c r="AG1123" s="48"/>
      <c r="AH1123" s="48"/>
      <c r="AI1123" s="48"/>
      <c r="AJ1123" s="60"/>
      <c r="AK1123" s="60"/>
      <c r="AL1123" s="60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</row>
    <row r="1124" spans="4:62" ht="14.45" customHeight="1">
      <c r="D1124" s="6"/>
      <c r="AF1124" s="48"/>
      <c r="AG1124" s="48"/>
      <c r="AH1124" s="48"/>
      <c r="AI1124" s="48"/>
      <c r="AJ1124" s="60"/>
      <c r="AK1124" s="60"/>
      <c r="AL1124" s="60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</row>
    <row r="1125" spans="4:62" ht="14.45" customHeight="1">
      <c r="D1125" s="6"/>
      <c r="AF1125" s="48"/>
      <c r="AG1125" s="48"/>
      <c r="AH1125" s="48"/>
      <c r="AI1125" s="48"/>
      <c r="AJ1125" s="60"/>
      <c r="AK1125" s="60"/>
      <c r="AL1125" s="60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</row>
    <row r="1126" spans="4:62" ht="14.45" customHeight="1">
      <c r="D1126" s="6"/>
      <c r="AF1126" s="48"/>
      <c r="AG1126" s="48"/>
      <c r="AH1126" s="48"/>
      <c r="AI1126" s="48"/>
      <c r="AJ1126" s="60"/>
      <c r="AK1126" s="60"/>
      <c r="AL1126" s="60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</row>
    <row r="1127" spans="4:62" ht="14.45" customHeight="1">
      <c r="D1127" s="6"/>
      <c r="AF1127" s="48"/>
      <c r="AG1127" s="48"/>
      <c r="AH1127" s="48"/>
      <c r="AI1127" s="48"/>
      <c r="AJ1127" s="60"/>
      <c r="AK1127" s="60"/>
      <c r="AL1127" s="60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</row>
    <row r="1128" spans="4:62" ht="14.45" customHeight="1">
      <c r="D1128" s="6"/>
      <c r="AF1128" s="48"/>
      <c r="AG1128" s="48"/>
      <c r="AH1128" s="48"/>
      <c r="AI1128" s="48"/>
      <c r="AJ1128" s="60"/>
      <c r="AK1128" s="60"/>
      <c r="AL1128" s="60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</row>
    <row r="1129" spans="4:62" ht="14.45" customHeight="1">
      <c r="D1129" s="6"/>
      <c r="AF1129" s="48"/>
      <c r="AG1129" s="48"/>
      <c r="AH1129" s="48"/>
      <c r="AI1129" s="48"/>
      <c r="AJ1129" s="60"/>
      <c r="AK1129" s="60"/>
      <c r="AL1129" s="60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</row>
    <row r="1130" spans="4:62" ht="14.45" customHeight="1">
      <c r="D1130" s="6"/>
      <c r="AF1130" s="48"/>
      <c r="AG1130" s="48"/>
      <c r="AH1130" s="48"/>
      <c r="AI1130" s="48"/>
      <c r="AJ1130" s="60"/>
      <c r="AK1130" s="60"/>
      <c r="AL1130" s="60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</row>
    <row r="1131" spans="4:62" ht="14.45" customHeight="1">
      <c r="D1131" s="6"/>
      <c r="AF1131" s="48"/>
      <c r="AG1131" s="48"/>
      <c r="AH1131" s="48"/>
      <c r="AI1131" s="48"/>
      <c r="AJ1131" s="60"/>
      <c r="AK1131" s="60"/>
      <c r="AL1131" s="60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</row>
    <row r="1132" spans="4:62" ht="14.45" customHeight="1">
      <c r="D1132" s="6"/>
      <c r="AF1132" s="48"/>
      <c r="AG1132" s="48"/>
      <c r="AH1132" s="48"/>
      <c r="AI1132" s="48"/>
      <c r="AJ1132" s="60"/>
      <c r="AK1132" s="60"/>
      <c r="AL1132" s="60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</row>
    <row r="1133" spans="4:62" ht="14.45" customHeight="1">
      <c r="D1133" s="6"/>
      <c r="AF1133" s="48"/>
      <c r="AG1133" s="48"/>
      <c r="AH1133" s="48"/>
      <c r="AI1133" s="48"/>
      <c r="AJ1133" s="60"/>
      <c r="AK1133" s="60"/>
      <c r="AL1133" s="60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</row>
    <row r="1134" spans="4:62" ht="14.45" customHeight="1">
      <c r="D1134" s="6"/>
      <c r="AF1134" s="48"/>
      <c r="AG1134" s="48"/>
      <c r="AH1134" s="48"/>
      <c r="AI1134" s="48"/>
      <c r="AJ1134" s="60"/>
      <c r="AK1134" s="60"/>
      <c r="AL1134" s="60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</row>
    <row r="1135" spans="4:62" ht="14.45" customHeight="1">
      <c r="D1135" s="6"/>
      <c r="AF1135" s="48"/>
      <c r="AG1135" s="48"/>
      <c r="AH1135" s="48"/>
      <c r="AI1135" s="48"/>
      <c r="AJ1135" s="60"/>
      <c r="AK1135" s="60"/>
      <c r="AL1135" s="60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</row>
    <row r="1136" spans="4:62" ht="14.45" customHeight="1">
      <c r="D1136" s="6"/>
      <c r="AF1136" s="48"/>
      <c r="AG1136" s="48"/>
      <c r="AH1136" s="48"/>
      <c r="AI1136" s="48"/>
      <c r="AJ1136" s="60"/>
      <c r="AK1136" s="60"/>
      <c r="AL1136" s="60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</row>
    <row r="1137" spans="4:62" ht="14.45" customHeight="1">
      <c r="D1137" s="6"/>
      <c r="AF1137" s="48"/>
      <c r="AG1137" s="48"/>
      <c r="AH1137" s="48"/>
      <c r="AI1137" s="48"/>
      <c r="AJ1137" s="60"/>
      <c r="AK1137" s="60"/>
      <c r="AL1137" s="60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</row>
    <row r="1138" spans="4:62" ht="14.45" customHeight="1">
      <c r="D1138" s="6"/>
      <c r="AF1138" s="48"/>
      <c r="AG1138" s="48"/>
      <c r="AH1138" s="48"/>
      <c r="AI1138" s="48"/>
      <c r="AJ1138" s="60"/>
      <c r="AK1138" s="60"/>
      <c r="AL1138" s="60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</row>
    <row r="1139" spans="4:62" ht="14.45" customHeight="1">
      <c r="D1139" s="6"/>
      <c r="AF1139" s="48"/>
      <c r="AG1139" s="48"/>
      <c r="AH1139" s="48"/>
      <c r="AI1139" s="48"/>
      <c r="AJ1139" s="60"/>
      <c r="AK1139" s="60"/>
      <c r="AL1139" s="60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</row>
    <row r="1140" spans="4:62" ht="14.45" customHeight="1">
      <c r="D1140" s="6"/>
      <c r="AF1140" s="48"/>
      <c r="AG1140" s="48"/>
      <c r="AH1140" s="48"/>
      <c r="AI1140" s="48"/>
      <c r="AJ1140" s="60"/>
      <c r="AK1140" s="60"/>
      <c r="AL1140" s="60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</row>
    <row r="1141" spans="4:62" ht="14.45" customHeight="1">
      <c r="D1141" s="6"/>
      <c r="AF1141" s="48"/>
      <c r="AG1141" s="48"/>
      <c r="AH1141" s="48"/>
      <c r="AI1141" s="48"/>
      <c r="AJ1141" s="60"/>
      <c r="AK1141" s="60"/>
      <c r="AL1141" s="60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</row>
    <row r="1142" spans="4:62" ht="14.45" customHeight="1">
      <c r="D1142" s="6"/>
      <c r="AF1142" s="48"/>
      <c r="AG1142" s="48"/>
      <c r="AH1142" s="48"/>
      <c r="AI1142" s="48"/>
      <c r="AJ1142" s="60"/>
      <c r="AK1142" s="60"/>
      <c r="AL1142" s="60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</row>
    <row r="1143" spans="4:62" ht="14.45" customHeight="1">
      <c r="D1143" s="6"/>
      <c r="AF1143" s="48"/>
      <c r="AG1143" s="48"/>
      <c r="AH1143" s="48"/>
      <c r="AI1143" s="48"/>
      <c r="AJ1143" s="60"/>
      <c r="AK1143" s="60"/>
      <c r="AL1143" s="60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</row>
    <row r="1144" spans="4:62" ht="14.45" customHeight="1">
      <c r="D1144" s="6"/>
      <c r="AF1144" s="48"/>
      <c r="AG1144" s="48"/>
      <c r="AH1144" s="48"/>
      <c r="AI1144" s="48"/>
      <c r="AJ1144" s="60"/>
      <c r="AK1144" s="60"/>
      <c r="AL1144" s="60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</row>
    <row r="1145" spans="4:62" ht="14.45" customHeight="1">
      <c r="D1145" s="6"/>
      <c r="AF1145" s="48"/>
      <c r="AG1145" s="48"/>
      <c r="AH1145" s="48"/>
      <c r="AI1145" s="48"/>
      <c r="AJ1145" s="60"/>
      <c r="AK1145" s="60"/>
      <c r="AL1145" s="60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</row>
    <row r="1146" spans="4:62" ht="14.45" customHeight="1">
      <c r="D1146" s="6"/>
      <c r="AF1146" s="48"/>
      <c r="AG1146" s="48"/>
      <c r="AH1146" s="48"/>
      <c r="AI1146" s="48"/>
      <c r="AJ1146" s="60"/>
      <c r="AK1146" s="60"/>
      <c r="AL1146" s="60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</row>
    <row r="1147" spans="4:62" ht="14.45" customHeight="1">
      <c r="D1147" s="6"/>
      <c r="AF1147" s="48"/>
      <c r="AG1147" s="48"/>
      <c r="AH1147" s="48"/>
      <c r="AI1147" s="48"/>
      <c r="AJ1147" s="60"/>
      <c r="AK1147" s="60"/>
      <c r="AL1147" s="60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</row>
    <row r="1148" spans="4:62" ht="14.45" customHeight="1">
      <c r="D1148" s="6"/>
      <c r="AF1148" s="48"/>
      <c r="AG1148" s="48"/>
      <c r="AH1148" s="48"/>
      <c r="AI1148" s="48"/>
      <c r="AJ1148" s="60"/>
      <c r="AK1148" s="60"/>
      <c r="AL1148" s="60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</row>
    <row r="1149" spans="4:62" ht="14.45" customHeight="1">
      <c r="D1149" s="6"/>
      <c r="AF1149" s="48"/>
      <c r="AG1149" s="48"/>
      <c r="AH1149" s="48"/>
      <c r="AI1149" s="48"/>
      <c r="AJ1149" s="60"/>
      <c r="AK1149" s="60"/>
      <c r="AL1149" s="60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</row>
    <row r="1150" spans="4:62" ht="14.45" customHeight="1">
      <c r="D1150" s="6"/>
      <c r="AF1150" s="48"/>
      <c r="AG1150" s="48"/>
      <c r="AH1150" s="48"/>
      <c r="AI1150" s="48"/>
      <c r="AJ1150" s="60"/>
      <c r="AK1150" s="60"/>
      <c r="AL1150" s="60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</row>
    <row r="1151" spans="4:62" ht="14.45" customHeight="1">
      <c r="D1151" s="6"/>
      <c r="AF1151" s="48"/>
      <c r="AG1151" s="48"/>
      <c r="AH1151" s="48"/>
      <c r="AI1151" s="48"/>
      <c r="AJ1151" s="60"/>
      <c r="AK1151" s="60"/>
      <c r="AL1151" s="60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</row>
    <row r="1152" spans="4:62" ht="14.45" customHeight="1">
      <c r="D1152" s="6"/>
      <c r="AF1152" s="48"/>
      <c r="AG1152" s="48"/>
      <c r="AH1152" s="48"/>
      <c r="AI1152" s="48"/>
      <c r="AJ1152" s="60"/>
      <c r="AK1152" s="60"/>
      <c r="AL1152" s="60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</row>
    <row r="1153" spans="4:62" ht="14.45" customHeight="1">
      <c r="D1153" s="6"/>
      <c r="AF1153" s="48"/>
      <c r="AG1153" s="48"/>
      <c r="AH1153" s="48"/>
      <c r="AI1153" s="48"/>
      <c r="AJ1153" s="60"/>
      <c r="AK1153" s="60"/>
      <c r="AL1153" s="60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</row>
    <row r="1154" spans="4:62" ht="14.45" customHeight="1">
      <c r="D1154" s="6"/>
      <c r="AF1154" s="48"/>
      <c r="AG1154" s="48"/>
      <c r="AH1154" s="48"/>
      <c r="AI1154" s="48"/>
      <c r="AJ1154" s="60"/>
      <c r="AK1154" s="60"/>
      <c r="AL1154" s="60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</row>
    <row r="1155" spans="4:62" ht="14.45" customHeight="1">
      <c r="D1155" s="6"/>
      <c r="AF1155" s="48"/>
      <c r="AG1155" s="48"/>
      <c r="AH1155" s="48"/>
      <c r="AI1155" s="48"/>
      <c r="AJ1155" s="60"/>
      <c r="AK1155" s="60"/>
      <c r="AL1155" s="60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</row>
    <row r="1156" spans="4:62" ht="14.45" customHeight="1">
      <c r="D1156" s="6"/>
      <c r="AF1156" s="48"/>
      <c r="AG1156" s="48"/>
      <c r="AH1156" s="48"/>
      <c r="AI1156" s="48"/>
      <c r="AJ1156" s="60"/>
      <c r="AK1156" s="60"/>
      <c r="AL1156" s="60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</row>
    <row r="1157" spans="4:62" ht="14.45" customHeight="1">
      <c r="D1157" s="6"/>
      <c r="AF1157" s="48"/>
      <c r="AG1157" s="48"/>
      <c r="AH1157" s="48"/>
      <c r="AI1157" s="48"/>
      <c r="AJ1157" s="60"/>
      <c r="AK1157" s="60"/>
      <c r="AL1157" s="60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</row>
    <row r="1158" spans="4:62" ht="14.45" customHeight="1">
      <c r="D1158" s="6"/>
      <c r="AF1158" s="48"/>
      <c r="AG1158" s="48"/>
      <c r="AH1158" s="48"/>
      <c r="AI1158" s="48"/>
      <c r="AJ1158" s="60"/>
      <c r="AK1158" s="60"/>
      <c r="AL1158" s="60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</row>
    <row r="1159" spans="4:62" ht="14.45" customHeight="1">
      <c r="D1159" s="6"/>
      <c r="AF1159" s="48"/>
      <c r="AG1159" s="48"/>
      <c r="AH1159" s="48"/>
      <c r="AI1159" s="48"/>
      <c r="AJ1159" s="60"/>
      <c r="AK1159" s="60"/>
      <c r="AL1159" s="60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</row>
    <row r="1160" spans="4:62" ht="14.45" customHeight="1">
      <c r="D1160" s="6"/>
      <c r="AF1160" s="48"/>
      <c r="AG1160" s="48"/>
      <c r="AH1160" s="48"/>
      <c r="AI1160" s="48"/>
      <c r="AJ1160" s="60"/>
      <c r="AK1160" s="60"/>
      <c r="AL1160" s="60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</row>
    <row r="1161" spans="4:62" ht="14.45" customHeight="1">
      <c r="D1161" s="6"/>
      <c r="AF1161" s="48"/>
      <c r="AG1161" s="48"/>
      <c r="AH1161" s="48"/>
      <c r="AI1161" s="48"/>
      <c r="AJ1161" s="60"/>
      <c r="AK1161" s="60"/>
      <c r="AL1161" s="60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</row>
    <row r="1162" spans="4:62" ht="14.45" customHeight="1">
      <c r="D1162" s="6"/>
      <c r="AF1162" s="48"/>
      <c r="AG1162" s="48"/>
      <c r="AH1162" s="48"/>
      <c r="AI1162" s="48"/>
      <c r="AJ1162" s="60"/>
      <c r="AK1162" s="60"/>
      <c r="AL1162" s="60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</row>
    <row r="1163" spans="4:62" ht="14.45" customHeight="1">
      <c r="D1163" s="6"/>
      <c r="AF1163" s="48"/>
      <c r="AG1163" s="48"/>
      <c r="AH1163" s="48"/>
      <c r="AI1163" s="48"/>
      <c r="AJ1163" s="60"/>
      <c r="AK1163" s="60"/>
      <c r="AL1163" s="60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</row>
    <row r="1164" spans="4:62" ht="14.45" customHeight="1">
      <c r="D1164" s="6"/>
      <c r="AF1164" s="48"/>
      <c r="AG1164" s="48"/>
      <c r="AH1164" s="48"/>
      <c r="AI1164" s="48"/>
      <c r="AJ1164" s="60"/>
      <c r="AK1164" s="60"/>
      <c r="AL1164" s="60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</row>
    <row r="1165" spans="4:62" ht="14.45" customHeight="1">
      <c r="D1165" s="6"/>
      <c r="AF1165" s="48"/>
      <c r="AG1165" s="48"/>
      <c r="AH1165" s="48"/>
      <c r="AI1165" s="48"/>
      <c r="AJ1165" s="60"/>
      <c r="AK1165" s="60"/>
      <c r="AL1165" s="60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</row>
    <row r="1166" spans="4:62" ht="14.45" customHeight="1">
      <c r="D1166" s="6"/>
      <c r="AF1166" s="48"/>
      <c r="AG1166" s="48"/>
      <c r="AH1166" s="48"/>
      <c r="AI1166" s="48"/>
      <c r="AJ1166" s="60"/>
      <c r="AK1166" s="60"/>
      <c r="AL1166" s="60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</row>
    <row r="1167" spans="4:62" ht="14.45" customHeight="1">
      <c r="D1167" s="6"/>
      <c r="AF1167" s="48"/>
      <c r="AG1167" s="48"/>
      <c r="AH1167" s="48"/>
      <c r="AI1167" s="48"/>
      <c r="AJ1167" s="60"/>
      <c r="AK1167" s="60"/>
      <c r="AL1167" s="60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</row>
    <row r="1168" spans="4:62" ht="14.45" customHeight="1">
      <c r="D1168" s="6"/>
      <c r="AF1168" s="48"/>
      <c r="AG1168" s="48"/>
      <c r="AH1168" s="48"/>
      <c r="AI1168" s="48"/>
      <c r="AJ1168" s="60"/>
      <c r="AK1168" s="60"/>
      <c r="AL1168" s="60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</row>
    <row r="1169" spans="4:62" ht="14.45" customHeight="1">
      <c r="D1169" s="6"/>
      <c r="AF1169" s="48"/>
      <c r="AG1169" s="48"/>
      <c r="AH1169" s="48"/>
      <c r="AI1169" s="48"/>
      <c r="AJ1169" s="60"/>
      <c r="AK1169" s="60"/>
      <c r="AL1169" s="60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</row>
    <row r="1170" spans="4:62" ht="14.45" customHeight="1">
      <c r="D1170" s="6"/>
      <c r="AF1170" s="48"/>
      <c r="AG1170" s="48"/>
      <c r="AH1170" s="48"/>
      <c r="AI1170" s="48"/>
      <c r="AJ1170" s="60"/>
      <c r="AK1170" s="60"/>
      <c r="AL1170" s="60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</row>
    <row r="1171" spans="4:62" ht="14.45" customHeight="1">
      <c r="D1171" s="6"/>
      <c r="AF1171" s="48"/>
      <c r="AG1171" s="48"/>
      <c r="AH1171" s="48"/>
      <c r="AI1171" s="48"/>
      <c r="AJ1171" s="60"/>
      <c r="AK1171" s="60"/>
      <c r="AL1171" s="60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</row>
    <row r="1172" spans="4:62" ht="14.45" customHeight="1">
      <c r="D1172" s="6"/>
      <c r="AF1172" s="48"/>
      <c r="AG1172" s="48"/>
      <c r="AH1172" s="48"/>
      <c r="AI1172" s="48"/>
      <c r="AJ1172" s="60"/>
      <c r="AK1172" s="60"/>
      <c r="AL1172" s="60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</row>
    <row r="1173" spans="4:62" ht="14.45" customHeight="1">
      <c r="D1173" s="6"/>
      <c r="AF1173" s="48"/>
      <c r="AG1173" s="48"/>
      <c r="AH1173" s="48"/>
      <c r="AI1173" s="48"/>
      <c r="AJ1173" s="60"/>
      <c r="AK1173" s="60"/>
      <c r="AL1173" s="60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</row>
    <row r="1174" spans="4:62" ht="14.45" customHeight="1">
      <c r="D1174" s="6"/>
      <c r="AF1174" s="48"/>
      <c r="AG1174" s="48"/>
      <c r="AH1174" s="48"/>
      <c r="AI1174" s="48"/>
      <c r="AJ1174" s="60"/>
      <c r="AK1174" s="60"/>
      <c r="AL1174" s="60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</row>
    <row r="1175" spans="4:62" ht="14.45" customHeight="1">
      <c r="D1175" s="6"/>
      <c r="AF1175" s="48"/>
      <c r="AG1175" s="48"/>
      <c r="AH1175" s="48"/>
      <c r="AI1175" s="48"/>
      <c r="AJ1175" s="60"/>
      <c r="AK1175" s="60"/>
      <c r="AL1175" s="60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</row>
    <row r="1176" spans="4:62" ht="14.45" customHeight="1">
      <c r="D1176" s="6"/>
      <c r="AF1176" s="48"/>
      <c r="AG1176" s="48"/>
      <c r="AH1176" s="48"/>
      <c r="AI1176" s="48"/>
      <c r="AJ1176" s="60"/>
      <c r="AK1176" s="60"/>
      <c r="AL1176" s="60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</row>
    <row r="1177" spans="4:62" ht="14.45" customHeight="1">
      <c r="D1177" s="6"/>
      <c r="AF1177" s="48"/>
      <c r="AG1177" s="48"/>
      <c r="AH1177" s="48"/>
      <c r="AI1177" s="48"/>
      <c r="AJ1177" s="60"/>
      <c r="AK1177" s="60"/>
      <c r="AL1177" s="60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</row>
    <row r="1178" spans="4:62" ht="14.45" customHeight="1">
      <c r="D1178" s="6"/>
      <c r="AF1178" s="48"/>
      <c r="AG1178" s="48"/>
      <c r="AH1178" s="48"/>
      <c r="AI1178" s="48"/>
      <c r="AJ1178" s="60"/>
      <c r="AK1178" s="60"/>
      <c r="AL1178" s="60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</row>
    <row r="1179" spans="4:62" ht="14.45" customHeight="1">
      <c r="D1179" s="6"/>
      <c r="AF1179" s="48"/>
      <c r="AG1179" s="48"/>
      <c r="AH1179" s="48"/>
      <c r="AI1179" s="48"/>
      <c r="AJ1179" s="60"/>
      <c r="AK1179" s="60"/>
      <c r="AL1179" s="60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</row>
    <row r="1180" spans="4:62" ht="14.45" customHeight="1">
      <c r="D1180" s="6"/>
      <c r="AF1180" s="48"/>
      <c r="AG1180" s="48"/>
      <c r="AH1180" s="48"/>
      <c r="AI1180" s="48"/>
      <c r="AJ1180" s="60"/>
      <c r="AK1180" s="60"/>
      <c r="AL1180" s="60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</row>
    <row r="1181" spans="4:62" ht="14.45" customHeight="1">
      <c r="D1181" s="6"/>
      <c r="AF1181" s="48"/>
      <c r="AG1181" s="48"/>
      <c r="AH1181" s="48"/>
      <c r="AI1181" s="48"/>
      <c r="AJ1181" s="60"/>
      <c r="AK1181" s="60"/>
      <c r="AL1181" s="60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</row>
    <row r="1182" spans="4:62" ht="14.45" customHeight="1">
      <c r="D1182" s="6"/>
      <c r="AF1182" s="48"/>
      <c r="AG1182" s="48"/>
      <c r="AH1182" s="48"/>
      <c r="AI1182" s="48"/>
      <c r="AJ1182" s="60"/>
      <c r="AK1182" s="60"/>
      <c r="AL1182" s="60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</row>
    <row r="1183" spans="4:62" ht="14.45" customHeight="1">
      <c r="D1183" s="6"/>
      <c r="AF1183" s="48"/>
      <c r="AG1183" s="48"/>
      <c r="AH1183" s="48"/>
      <c r="AI1183" s="48"/>
      <c r="AJ1183" s="60"/>
      <c r="AK1183" s="60"/>
      <c r="AL1183" s="60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</row>
    <row r="1184" spans="4:62" ht="14.45" customHeight="1">
      <c r="D1184" s="6"/>
      <c r="AF1184" s="48"/>
      <c r="AG1184" s="48"/>
      <c r="AH1184" s="48"/>
      <c r="AI1184" s="48"/>
      <c r="AJ1184" s="60"/>
      <c r="AK1184" s="60"/>
      <c r="AL1184" s="60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</row>
    <row r="1185" spans="4:62" ht="14.45" customHeight="1">
      <c r="D1185" s="6"/>
      <c r="AF1185" s="48"/>
      <c r="AG1185" s="48"/>
      <c r="AH1185" s="48"/>
      <c r="AI1185" s="48"/>
      <c r="AJ1185" s="60"/>
      <c r="AK1185" s="60"/>
      <c r="AL1185" s="60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</row>
    <row r="1186" spans="4:62" ht="14.45" customHeight="1">
      <c r="D1186" s="6"/>
      <c r="AF1186" s="48"/>
      <c r="AG1186" s="48"/>
      <c r="AH1186" s="48"/>
      <c r="AI1186" s="48"/>
      <c r="AJ1186" s="60"/>
      <c r="AK1186" s="60"/>
      <c r="AL1186" s="60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</row>
    <row r="1187" spans="4:62" ht="14.45" customHeight="1">
      <c r="D1187" s="6"/>
      <c r="AF1187" s="48"/>
      <c r="AG1187" s="48"/>
      <c r="AH1187" s="48"/>
      <c r="AI1187" s="48"/>
      <c r="AJ1187" s="60"/>
      <c r="AK1187" s="60"/>
      <c r="AL1187" s="60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</row>
    <row r="1188" spans="4:62" ht="14.45" customHeight="1">
      <c r="D1188" s="6"/>
      <c r="AF1188" s="48"/>
      <c r="AG1188" s="48"/>
      <c r="AH1188" s="48"/>
      <c r="AI1188" s="48"/>
      <c r="AJ1188" s="60"/>
      <c r="AK1188" s="60"/>
      <c r="AL1188" s="60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</row>
    <row r="1189" spans="4:62" ht="14.45" customHeight="1">
      <c r="D1189" s="6"/>
      <c r="AF1189" s="48"/>
      <c r="AG1189" s="48"/>
      <c r="AH1189" s="48"/>
      <c r="AI1189" s="48"/>
      <c r="AJ1189" s="60"/>
      <c r="AK1189" s="60"/>
      <c r="AL1189" s="60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</row>
    <row r="1190" spans="4:62" ht="14.45" customHeight="1">
      <c r="D1190" s="6"/>
      <c r="AF1190" s="48"/>
      <c r="AG1190" s="48"/>
      <c r="AH1190" s="48"/>
      <c r="AI1190" s="48"/>
      <c r="AJ1190" s="60"/>
      <c r="AK1190" s="60"/>
      <c r="AL1190" s="60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</row>
    <row r="1191" spans="4:62" ht="14.45" customHeight="1">
      <c r="D1191" s="6"/>
      <c r="AF1191" s="48"/>
      <c r="AG1191" s="48"/>
      <c r="AH1191" s="48"/>
      <c r="AI1191" s="48"/>
      <c r="AJ1191" s="60"/>
      <c r="AK1191" s="60"/>
      <c r="AL1191" s="60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</row>
    <row r="1192" spans="4:62" ht="14.45" customHeight="1">
      <c r="D1192" s="6"/>
      <c r="AF1192" s="48"/>
      <c r="AG1192" s="48"/>
      <c r="AH1192" s="48"/>
      <c r="AI1192" s="48"/>
      <c r="AJ1192" s="60"/>
      <c r="AK1192" s="60"/>
      <c r="AL1192" s="60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</row>
    <row r="1193" spans="4:62" ht="14.45" customHeight="1">
      <c r="D1193" s="6"/>
      <c r="AF1193" s="48"/>
      <c r="AG1193" s="48"/>
      <c r="AH1193" s="48"/>
      <c r="AI1193" s="48"/>
      <c r="AJ1193" s="60"/>
      <c r="AK1193" s="60"/>
      <c r="AL1193" s="60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</row>
    <row r="1194" spans="4:62" ht="14.45" customHeight="1">
      <c r="D1194" s="6"/>
      <c r="AF1194" s="48"/>
      <c r="AG1194" s="48"/>
      <c r="AH1194" s="48"/>
      <c r="AI1194" s="48"/>
      <c r="AJ1194" s="60"/>
      <c r="AK1194" s="60"/>
      <c r="AL1194" s="60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</row>
    <row r="1195" spans="4:62" ht="14.45" customHeight="1">
      <c r="D1195" s="6"/>
      <c r="AF1195" s="48"/>
      <c r="AG1195" s="48"/>
      <c r="AH1195" s="48"/>
      <c r="AI1195" s="48"/>
      <c r="AJ1195" s="60"/>
      <c r="AK1195" s="60"/>
      <c r="AL1195" s="60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</row>
    <row r="1196" spans="4:62" ht="14.45" customHeight="1">
      <c r="D1196" s="6"/>
      <c r="AF1196" s="48"/>
      <c r="AG1196" s="48"/>
      <c r="AH1196" s="48"/>
      <c r="AI1196" s="48"/>
      <c r="AJ1196" s="60"/>
      <c r="AK1196" s="60"/>
      <c r="AL1196" s="60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</row>
    <row r="1197" spans="4:62" ht="14.45" customHeight="1">
      <c r="D1197" s="6"/>
      <c r="AF1197" s="48"/>
      <c r="AG1197" s="48"/>
      <c r="AH1197" s="48"/>
      <c r="AI1197" s="48"/>
      <c r="AJ1197" s="60"/>
      <c r="AK1197" s="60"/>
      <c r="AL1197" s="60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</row>
    <row r="1198" spans="4:62" ht="14.45" customHeight="1">
      <c r="D1198" s="6"/>
      <c r="AF1198" s="48"/>
      <c r="AG1198" s="48"/>
      <c r="AH1198" s="48"/>
      <c r="AI1198" s="48"/>
      <c r="AJ1198" s="60"/>
      <c r="AK1198" s="60"/>
      <c r="AL1198" s="60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</row>
    <row r="1199" spans="4:62" ht="14.45" customHeight="1">
      <c r="D1199" s="6"/>
      <c r="AF1199" s="48"/>
      <c r="AG1199" s="48"/>
      <c r="AH1199" s="48"/>
      <c r="AI1199" s="48"/>
      <c r="AJ1199" s="60"/>
      <c r="AK1199" s="60"/>
      <c r="AL1199" s="60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</row>
    <row r="1200" spans="4:62" ht="14.45" customHeight="1">
      <c r="D1200" s="6"/>
      <c r="AF1200" s="48"/>
      <c r="AG1200" s="48"/>
      <c r="AH1200" s="48"/>
      <c r="AI1200" s="48"/>
      <c r="AJ1200" s="60"/>
      <c r="AK1200" s="60"/>
      <c r="AL1200" s="60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</row>
    <row r="1201" spans="4:62" ht="14.45" customHeight="1">
      <c r="D1201" s="6"/>
      <c r="AF1201" s="48"/>
      <c r="AG1201" s="48"/>
      <c r="AH1201" s="48"/>
      <c r="AI1201" s="48"/>
      <c r="AJ1201" s="60"/>
      <c r="AK1201" s="60"/>
      <c r="AL1201" s="60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</row>
    <row r="1202" spans="4:62" ht="14.45" customHeight="1">
      <c r="D1202" s="6"/>
      <c r="AF1202" s="48"/>
      <c r="AG1202" s="48"/>
      <c r="AH1202" s="48"/>
      <c r="AI1202" s="48"/>
      <c r="AJ1202" s="60"/>
      <c r="AK1202" s="60"/>
      <c r="AL1202" s="60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</row>
    <row r="1203" spans="4:62" ht="14.45" customHeight="1">
      <c r="D1203" s="6"/>
      <c r="AF1203" s="48"/>
      <c r="AG1203" s="48"/>
      <c r="AH1203" s="48"/>
      <c r="AI1203" s="48"/>
      <c r="AJ1203" s="60"/>
      <c r="AK1203" s="60"/>
      <c r="AL1203" s="60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</row>
    <row r="1204" spans="4:62" ht="14.45" customHeight="1">
      <c r="D1204" s="6"/>
      <c r="AF1204" s="48"/>
      <c r="AG1204" s="48"/>
      <c r="AH1204" s="48"/>
      <c r="AI1204" s="48"/>
      <c r="AJ1204" s="60"/>
      <c r="AK1204" s="60"/>
      <c r="AL1204" s="60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</row>
    <row r="1205" spans="4:62" ht="14.45" customHeight="1">
      <c r="D1205" s="6"/>
      <c r="AF1205" s="48"/>
      <c r="AG1205" s="48"/>
      <c r="AH1205" s="48"/>
      <c r="AI1205" s="48"/>
      <c r="AJ1205" s="60"/>
      <c r="AK1205" s="60"/>
      <c r="AL1205" s="60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</row>
    <row r="1206" spans="4:62" ht="14.45" customHeight="1">
      <c r="D1206" s="6"/>
      <c r="AF1206" s="48"/>
      <c r="AG1206" s="48"/>
      <c r="AH1206" s="48"/>
      <c r="AI1206" s="48"/>
      <c r="AJ1206" s="60"/>
      <c r="AK1206" s="60"/>
      <c r="AL1206" s="60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</row>
    <row r="1207" spans="4:62" ht="14.45" customHeight="1">
      <c r="D1207" s="6"/>
      <c r="AF1207" s="48"/>
      <c r="AG1207" s="48"/>
      <c r="AH1207" s="48"/>
      <c r="AI1207" s="48"/>
      <c r="AJ1207" s="60"/>
      <c r="AK1207" s="60"/>
      <c r="AL1207" s="60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</row>
    <row r="1208" spans="4:62" ht="14.45" customHeight="1">
      <c r="D1208" s="6"/>
      <c r="AF1208" s="48"/>
      <c r="AG1208" s="48"/>
      <c r="AH1208" s="48"/>
      <c r="AI1208" s="48"/>
      <c r="AJ1208" s="60"/>
      <c r="AK1208" s="60"/>
      <c r="AL1208" s="60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</row>
    <row r="1209" spans="4:62" ht="14.45" customHeight="1">
      <c r="D1209" s="6"/>
      <c r="AF1209" s="48"/>
      <c r="AG1209" s="48"/>
      <c r="AH1209" s="48"/>
      <c r="AI1209" s="48"/>
      <c r="AJ1209" s="60"/>
      <c r="AK1209" s="60"/>
      <c r="AL1209" s="60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</row>
    <row r="1210" spans="4:62" ht="14.45" customHeight="1">
      <c r="D1210" s="6"/>
      <c r="AF1210" s="48"/>
      <c r="AG1210" s="48"/>
      <c r="AH1210" s="48"/>
      <c r="AI1210" s="48"/>
      <c r="AJ1210" s="60"/>
      <c r="AK1210" s="60"/>
      <c r="AL1210" s="60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</row>
    <row r="1211" spans="4:62" ht="14.45" customHeight="1">
      <c r="D1211" s="6"/>
      <c r="AF1211" s="48"/>
      <c r="AG1211" s="48"/>
      <c r="AH1211" s="48"/>
      <c r="AI1211" s="48"/>
      <c r="AJ1211" s="60"/>
      <c r="AK1211" s="60"/>
      <c r="AL1211" s="60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</row>
    <row r="1212" spans="4:62" ht="14.45" customHeight="1">
      <c r="D1212" s="6"/>
      <c r="AF1212" s="48"/>
      <c r="AG1212" s="48"/>
      <c r="AH1212" s="48"/>
      <c r="AI1212" s="48"/>
      <c r="AJ1212" s="60"/>
      <c r="AK1212" s="60"/>
      <c r="AL1212" s="60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</row>
    <row r="1213" spans="4:62" ht="14.45" customHeight="1">
      <c r="D1213" s="6"/>
      <c r="AF1213" s="48"/>
      <c r="AG1213" s="48"/>
      <c r="AH1213" s="48"/>
      <c r="AI1213" s="48"/>
      <c r="AJ1213" s="60"/>
      <c r="AK1213" s="60"/>
      <c r="AL1213" s="60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</row>
    <row r="1214" spans="4:62" ht="14.45" customHeight="1">
      <c r="D1214" s="6"/>
      <c r="AF1214" s="48"/>
      <c r="AG1214" s="48"/>
      <c r="AH1214" s="48"/>
      <c r="AI1214" s="48"/>
      <c r="AJ1214" s="60"/>
      <c r="AK1214" s="60"/>
      <c r="AL1214" s="60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</row>
    <row r="1215" spans="4:62" ht="14.45" customHeight="1">
      <c r="D1215" s="6"/>
      <c r="AF1215" s="48"/>
      <c r="AG1215" s="48"/>
      <c r="AH1215" s="48"/>
      <c r="AI1215" s="48"/>
      <c r="AJ1215" s="60"/>
      <c r="AK1215" s="60"/>
      <c r="AL1215" s="60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</row>
    <row r="1216" spans="4:62" ht="14.45" customHeight="1">
      <c r="D1216" s="6"/>
      <c r="AF1216" s="48"/>
      <c r="AG1216" s="48"/>
      <c r="AH1216" s="48"/>
      <c r="AI1216" s="48"/>
      <c r="AJ1216" s="60"/>
      <c r="AK1216" s="60"/>
      <c r="AL1216" s="60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</row>
    <row r="1217" spans="4:62" ht="14.45" customHeight="1">
      <c r="D1217" s="6"/>
      <c r="AF1217" s="48"/>
      <c r="AG1217" s="48"/>
      <c r="AH1217" s="48"/>
      <c r="AI1217" s="48"/>
      <c r="AJ1217" s="60"/>
      <c r="AK1217" s="60"/>
      <c r="AL1217" s="60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</row>
    <row r="1218" spans="4:62" ht="14.45" customHeight="1">
      <c r="D1218" s="6"/>
      <c r="AF1218" s="48"/>
      <c r="AG1218" s="48"/>
      <c r="AH1218" s="48"/>
      <c r="AI1218" s="48"/>
      <c r="AJ1218" s="60"/>
      <c r="AK1218" s="60"/>
      <c r="AL1218" s="60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</row>
    <row r="1219" spans="4:62" ht="14.45" customHeight="1">
      <c r="D1219" s="6"/>
      <c r="AF1219" s="48"/>
      <c r="AG1219" s="48"/>
      <c r="AH1219" s="48"/>
      <c r="AI1219" s="48"/>
      <c r="AJ1219" s="60"/>
      <c r="AK1219" s="60"/>
      <c r="AL1219" s="60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</row>
    <row r="1220" spans="4:62" ht="14.45" customHeight="1">
      <c r="D1220" s="6"/>
      <c r="AF1220" s="48"/>
      <c r="AG1220" s="48"/>
      <c r="AH1220" s="48"/>
      <c r="AI1220" s="48"/>
      <c r="AJ1220" s="60"/>
      <c r="AK1220" s="60"/>
      <c r="AL1220" s="60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</row>
    <row r="1221" spans="4:62" ht="14.45" customHeight="1">
      <c r="D1221" s="6"/>
      <c r="AF1221" s="48"/>
      <c r="AG1221" s="48"/>
      <c r="AH1221" s="48"/>
      <c r="AI1221" s="48"/>
      <c r="AJ1221" s="60"/>
      <c r="AK1221" s="60"/>
      <c r="AL1221" s="60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</row>
    <row r="1222" spans="4:62" ht="14.45" customHeight="1">
      <c r="D1222" s="6"/>
      <c r="AF1222" s="48"/>
      <c r="AG1222" s="48"/>
      <c r="AH1222" s="48"/>
      <c r="AI1222" s="48"/>
      <c r="AJ1222" s="60"/>
      <c r="AK1222" s="60"/>
      <c r="AL1222" s="60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</row>
    <row r="1223" spans="4:62" ht="14.45" customHeight="1">
      <c r="D1223" s="6"/>
      <c r="AF1223" s="48"/>
      <c r="AG1223" s="48"/>
      <c r="AH1223" s="48"/>
      <c r="AI1223" s="48"/>
      <c r="AJ1223" s="60"/>
      <c r="AK1223" s="60"/>
      <c r="AL1223" s="60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</row>
    <row r="1224" spans="4:62" ht="14.45" customHeight="1">
      <c r="D1224" s="6"/>
      <c r="AF1224" s="48"/>
      <c r="AG1224" s="48"/>
      <c r="AH1224" s="48"/>
      <c r="AI1224" s="48"/>
      <c r="AJ1224" s="60"/>
      <c r="AK1224" s="60"/>
      <c r="AL1224" s="60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</row>
    <row r="1225" spans="4:62" ht="14.45" customHeight="1">
      <c r="D1225" s="6"/>
      <c r="AF1225" s="48"/>
      <c r="AG1225" s="48"/>
      <c r="AH1225" s="48"/>
      <c r="AI1225" s="48"/>
      <c r="AJ1225" s="60"/>
      <c r="AK1225" s="60"/>
      <c r="AL1225" s="60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</row>
    <row r="1226" spans="4:62" ht="14.45" customHeight="1">
      <c r="D1226" s="6"/>
      <c r="AF1226" s="48"/>
      <c r="AG1226" s="48"/>
      <c r="AH1226" s="48"/>
      <c r="AI1226" s="48"/>
      <c r="AJ1226" s="60"/>
      <c r="AK1226" s="60"/>
      <c r="AL1226" s="60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</row>
    <row r="1227" spans="4:62" ht="14.45" customHeight="1">
      <c r="D1227" s="6"/>
      <c r="AF1227" s="48"/>
      <c r="AG1227" s="48"/>
      <c r="AH1227" s="48"/>
      <c r="AI1227" s="48"/>
      <c r="AJ1227" s="60"/>
      <c r="AK1227" s="60"/>
      <c r="AL1227" s="60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</row>
    <row r="1228" spans="4:62" ht="14.45" customHeight="1">
      <c r="D1228" s="6"/>
      <c r="AF1228" s="48"/>
      <c r="AG1228" s="48"/>
      <c r="AH1228" s="48"/>
      <c r="AI1228" s="48"/>
      <c r="AJ1228" s="60"/>
      <c r="AK1228" s="60"/>
      <c r="AL1228" s="60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</row>
    <row r="1229" spans="4:62" ht="14.45" customHeight="1">
      <c r="D1229" s="6"/>
      <c r="AF1229" s="48"/>
      <c r="AG1229" s="48"/>
      <c r="AH1229" s="48"/>
      <c r="AI1229" s="48"/>
      <c r="AJ1229" s="60"/>
      <c r="AK1229" s="60"/>
      <c r="AL1229" s="60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</row>
    <row r="1230" spans="4:62" ht="14.45" customHeight="1">
      <c r="D1230" s="6"/>
      <c r="AF1230" s="48"/>
      <c r="AG1230" s="48"/>
      <c r="AH1230" s="48"/>
      <c r="AI1230" s="48"/>
      <c r="AJ1230" s="60"/>
      <c r="AK1230" s="60"/>
      <c r="AL1230" s="60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</row>
    <row r="1231" spans="4:62" ht="14.45" customHeight="1">
      <c r="D1231" s="6"/>
      <c r="AF1231" s="48"/>
      <c r="AG1231" s="48"/>
      <c r="AH1231" s="48"/>
      <c r="AI1231" s="48"/>
      <c r="AJ1231" s="60"/>
      <c r="AK1231" s="60"/>
      <c r="AL1231" s="60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</row>
    <row r="1232" spans="4:62" ht="14.45" customHeight="1">
      <c r="D1232" s="6"/>
      <c r="AF1232" s="48"/>
      <c r="AG1232" s="48"/>
      <c r="AH1232" s="48"/>
      <c r="AI1232" s="48"/>
      <c r="AJ1232" s="60"/>
      <c r="AK1232" s="60"/>
      <c r="AL1232" s="60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</row>
    <row r="1233" spans="4:62" ht="14.45" customHeight="1">
      <c r="D1233" s="6"/>
      <c r="AF1233" s="48"/>
      <c r="AG1233" s="48"/>
      <c r="AH1233" s="48"/>
      <c r="AI1233" s="48"/>
      <c r="AJ1233" s="60"/>
      <c r="AK1233" s="60"/>
      <c r="AL1233" s="60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</row>
    <row r="1234" spans="4:62" ht="14.45" customHeight="1">
      <c r="D1234" s="6"/>
      <c r="AF1234" s="48"/>
      <c r="AG1234" s="48"/>
      <c r="AH1234" s="48"/>
      <c r="AI1234" s="48"/>
      <c r="AJ1234" s="60"/>
      <c r="AK1234" s="60"/>
      <c r="AL1234" s="60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</row>
    <row r="1235" spans="4:62" ht="14.45" customHeight="1">
      <c r="D1235" s="6"/>
      <c r="AF1235" s="48"/>
      <c r="AG1235" s="48"/>
      <c r="AH1235" s="48"/>
      <c r="AI1235" s="48"/>
      <c r="AJ1235" s="60"/>
      <c r="AK1235" s="60"/>
      <c r="AL1235" s="60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</row>
    <row r="1236" spans="4:62" ht="14.45" customHeight="1">
      <c r="D1236" s="6"/>
      <c r="AF1236" s="48"/>
      <c r="AG1236" s="48"/>
      <c r="AH1236" s="48"/>
      <c r="AI1236" s="48"/>
      <c r="AJ1236" s="60"/>
      <c r="AK1236" s="60"/>
      <c r="AL1236" s="60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</row>
    <row r="1237" spans="4:62" ht="14.45" customHeight="1">
      <c r="D1237" s="6"/>
      <c r="AF1237" s="48"/>
      <c r="AG1237" s="48"/>
      <c r="AH1237" s="48"/>
      <c r="AI1237" s="48"/>
      <c r="AJ1237" s="60"/>
      <c r="AK1237" s="60"/>
      <c r="AL1237" s="60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</row>
    <row r="1238" spans="4:62" ht="14.45" customHeight="1">
      <c r="D1238" s="6"/>
      <c r="AF1238" s="48"/>
      <c r="AG1238" s="48"/>
      <c r="AH1238" s="48"/>
      <c r="AI1238" s="48"/>
      <c r="AJ1238" s="60"/>
      <c r="AK1238" s="60"/>
      <c r="AL1238" s="60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</row>
    <row r="1239" spans="4:62" ht="14.45" customHeight="1">
      <c r="D1239" s="6"/>
      <c r="AF1239" s="48"/>
      <c r="AG1239" s="48"/>
      <c r="AH1239" s="48"/>
      <c r="AI1239" s="48"/>
      <c r="AJ1239" s="60"/>
      <c r="AK1239" s="60"/>
      <c r="AL1239" s="60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</row>
    <row r="1240" spans="4:62" ht="14.45" customHeight="1">
      <c r="D1240" s="6"/>
      <c r="AF1240" s="48"/>
      <c r="AG1240" s="48"/>
      <c r="AH1240" s="48"/>
      <c r="AI1240" s="48"/>
      <c r="AJ1240" s="60"/>
      <c r="AK1240" s="60"/>
      <c r="AL1240" s="60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</row>
    <row r="1241" spans="4:62" ht="14.45" customHeight="1">
      <c r="D1241" s="6"/>
      <c r="AF1241" s="48"/>
      <c r="AG1241" s="48"/>
      <c r="AH1241" s="48"/>
      <c r="AI1241" s="48"/>
      <c r="AJ1241" s="60"/>
      <c r="AK1241" s="60"/>
      <c r="AL1241" s="60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</row>
    <row r="1242" spans="4:62" ht="14.45" customHeight="1">
      <c r="D1242" s="6"/>
      <c r="AF1242" s="48"/>
      <c r="AG1242" s="48"/>
      <c r="AH1242" s="48"/>
      <c r="AI1242" s="48"/>
      <c r="AJ1242" s="60"/>
      <c r="AK1242" s="60"/>
      <c r="AL1242" s="60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</row>
    <row r="1243" spans="4:62" ht="14.45" customHeight="1">
      <c r="D1243" s="6"/>
      <c r="AF1243" s="48"/>
      <c r="AG1243" s="48"/>
      <c r="AH1243" s="48"/>
      <c r="AI1243" s="48"/>
      <c r="AJ1243" s="60"/>
      <c r="AK1243" s="60"/>
      <c r="AL1243" s="60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</row>
    <row r="1244" spans="4:62" ht="14.45" customHeight="1">
      <c r="D1244" s="6"/>
      <c r="AF1244" s="48"/>
      <c r="AG1244" s="48"/>
      <c r="AH1244" s="48"/>
      <c r="AI1244" s="48"/>
      <c r="AJ1244" s="60"/>
      <c r="AK1244" s="60"/>
      <c r="AL1244" s="60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</row>
    <row r="1245" spans="4:62" ht="14.45" customHeight="1">
      <c r="D1245" s="6"/>
      <c r="AF1245" s="48"/>
      <c r="AG1245" s="48"/>
      <c r="AH1245" s="48"/>
      <c r="AI1245" s="48"/>
      <c r="AJ1245" s="60"/>
      <c r="AK1245" s="60"/>
      <c r="AL1245" s="60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</row>
    <row r="1246" spans="4:62" ht="14.45" customHeight="1">
      <c r="D1246" s="6"/>
      <c r="AF1246" s="48"/>
      <c r="AG1246" s="48"/>
      <c r="AH1246" s="48"/>
      <c r="AI1246" s="48"/>
      <c r="AJ1246" s="60"/>
      <c r="AK1246" s="60"/>
      <c r="AL1246" s="60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</row>
    <row r="1247" spans="4:62" ht="14.45" customHeight="1">
      <c r="D1247" s="6"/>
      <c r="AF1247" s="48"/>
      <c r="AG1247" s="48"/>
      <c r="AH1247" s="48"/>
      <c r="AI1247" s="48"/>
      <c r="AJ1247" s="60"/>
      <c r="AK1247" s="60"/>
      <c r="AL1247" s="60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</row>
    <row r="1248" spans="4:62" ht="14.45" customHeight="1">
      <c r="D1248" s="6"/>
      <c r="AF1248" s="48"/>
      <c r="AG1248" s="48"/>
      <c r="AH1248" s="48"/>
      <c r="AI1248" s="48"/>
      <c r="AJ1248" s="60"/>
      <c r="AK1248" s="60"/>
      <c r="AL1248" s="60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</row>
    <row r="1249" spans="4:62" ht="14.45" customHeight="1">
      <c r="D1249" s="6"/>
      <c r="AF1249" s="48"/>
      <c r="AG1249" s="48"/>
      <c r="AH1249" s="48"/>
      <c r="AI1249" s="48"/>
      <c r="AJ1249" s="60"/>
      <c r="AK1249" s="60"/>
      <c r="AL1249" s="60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</row>
    <row r="1250" spans="4:62" ht="14.45" customHeight="1">
      <c r="D1250" s="6"/>
      <c r="AF1250" s="48"/>
      <c r="AG1250" s="48"/>
      <c r="AH1250" s="48"/>
      <c r="AI1250" s="48"/>
      <c r="AJ1250" s="60"/>
      <c r="AK1250" s="60"/>
      <c r="AL1250" s="60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</row>
    <row r="1251" spans="4:62" ht="14.45" customHeight="1">
      <c r="D1251" s="6"/>
      <c r="AF1251" s="48"/>
      <c r="AG1251" s="48"/>
      <c r="AH1251" s="48"/>
      <c r="AI1251" s="48"/>
      <c r="AJ1251" s="60"/>
      <c r="AK1251" s="60"/>
      <c r="AL1251" s="60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</row>
    <row r="1252" spans="4:62" ht="14.45" customHeight="1">
      <c r="D1252" s="6"/>
      <c r="AF1252" s="48"/>
      <c r="AG1252" s="48"/>
      <c r="AH1252" s="48"/>
      <c r="AI1252" s="48"/>
      <c r="AJ1252" s="60"/>
      <c r="AK1252" s="60"/>
      <c r="AL1252" s="60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</row>
    <row r="1253" spans="4:62" ht="14.45" customHeight="1">
      <c r="D1253" s="6"/>
      <c r="AF1253" s="48"/>
      <c r="AG1253" s="48"/>
      <c r="AH1253" s="48"/>
      <c r="AI1253" s="48"/>
      <c r="AJ1253" s="60"/>
      <c r="AK1253" s="60"/>
      <c r="AL1253" s="60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</row>
    <row r="1254" spans="4:62" ht="14.45" customHeight="1">
      <c r="D1254" s="6"/>
      <c r="AF1254" s="48"/>
      <c r="AG1254" s="48"/>
      <c r="AH1254" s="48"/>
      <c r="AI1254" s="48"/>
      <c r="AJ1254" s="60"/>
      <c r="AK1254" s="60"/>
      <c r="AL1254" s="60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</row>
    <row r="1255" spans="4:62" ht="14.45" customHeight="1">
      <c r="D1255" s="6"/>
      <c r="AF1255" s="48"/>
      <c r="AG1255" s="48"/>
      <c r="AH1255" s="48"/>
      <c r="AI1255" s="48"/>
      <c r="AJ1255" s="60"/>
      <c r="AK1255" s="60"/>
      <c r="AL1255" s="60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</row>
    <row r="1256" spans="4:62" ht="14.45" customHeight="1">
      <c r="D1256" s="6"/>
      <c r="AF1256" s="48"/>
      <c r="AG1256" s="48"/>
      <c r="AH1256" s="48"/>
      <c r="AI1256" s="48"/>
      <c r="AJ1256" s="60"/>
      <c r="AK1256" s="60"/>
      <c r="AL1256" s="60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</row>
    <row r="1257" spans="4:62" ht="14.45" customHeight="1">
      <c r="D1257" s="6"/>
      <c r="AF1257" s="48"/>
      <c r="AG1257" s="48"/>
      <c r="AH1257" s="48"/>
      <c r="AI1257" s="48"/>
      <c r="AJ1257" s="60"/>
      <c r="AK1257" s="60"/>
      <c r="AL1257" s="60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</row>
    <row r="1258" spans="4:62" ht="14.45" customHeight="1">
      <c r="D1258" s="6"/>
      <c r="AF1258" s="48"/>
      <c r="AG1258" s="48"/>
      <c r="AH1258" s="48"/>
      <c r="AI1258" s="48"/>
      <c r="AJ1258" s="60"/>
      <c r="AK1258" s="60"/>
      <c r="AL1258" s="60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</row>
    <row r="1259" spans="4:62" ht="14.45" customHeight="1">
      <c r="D1259" s="6"/>
      <c r="AF1259" s="48"/>
      <c r="AG1259" s="48"/>
      <c r="AH1259" s="48"/>
      <c r="AI1259" s="48"/>
      <c r="AJ1259" s="60"/>
      <c r="AK1259" s="60"/>
      <c r="AL1259" s="60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</row>
    <row r="1260" spans="4:62" ht="14.45" customHeight="1">
      <c r="D1260" s="6"/>
      <c r="AF1260" s="48"/>
      <c r="AG1260" s="48"/>
      <c r="AH1260" s="48"/>
      <c r="AI1260" s="48"/>
      <c r="AJ1260" s="60"/>
      <c r="AK1260" s="60"/>
      <c r="AL1260" s="60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</row>
    <row r="1261" spans="4:62" ht="14.45" customHeight="1">
      <c r="D1261" s="6"/>
      <c r="AF1261" s="48"/>
      <c r="AG1261" s="48"/>
      <c r="AH1261" s="48"/>
      <c r="AI1261" s="48"/>
      <c r="AJ1261" s="60"/>
      <c r="AK1261" s="60"/>
      <c r="AL1261" s="60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</row>
    <row r="1262" spans="4:62" ht="14.45" customHeight="1">
      <c r="D1262" s="6"/>
      <c r="AF1262" s="48"/>
      <c r="AG1262" s="48"/>
      <c r="AH1262" s="48"/>
      <c r="AI1262" s="48"/>
      <c r="AJ1262" s="60"/>
      <c r="AK1262" s="60"/>
      <c r="AL1262" s="60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</row>
    <row r="1263" spans="4:62" ht="14.45" customHeight="1">
      <c r="D1263" s="6"/>
      <c r="AF1263" s="48"/>
      <c r="AG1263" s="48"/>
      <c r="AH1263" s="48"/>
      <c r="AI1263" s="48"/>
      <c r="AJ1263" s="60"/>
      <c r="AK1263" s="60"/>
      <c r="AL1263" s="60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</row>
    <row r="1264" spans="4:62" ht="14.45" customHeight="1">
      <c r="D1264" s="6"/>
      <c r="AF1264" s="48"/>
      <c r="AG1264" s="48"/>
      <c r="AH1264" s="48"/>
      <c r="AI1264" s="48"/>
      <c r="AJ1264" s="60"/>
      <c r="AK1264" s="60"/>
      <c r="AL1264" s="60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</row>
    <row r="1265" spans="4:62" ht="14.45" customHeight="1">
      <c r="D1265" s="6"/>
      <c r="AF1265" s="48"/>
      <c r="AG1265" s="48"/>
      <c r="AH1265" s="48"/>
      <c r="AI1265" s="48"/>
      <c r="AJ1265" s="60"/>
      <c r="AK1265" s="60"/>
      <c r="AL1265" s="60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</row>
    <row r="1266" spans="4:62" ht="14.45" customHeight="1">
      <c r="D1266" s="6"/>
      <c r="AF1266" s="48"/>
      <c r="AG1266" s="48"/>
      <c r="AH1266" s="48"/>
      <c r="AI1266" s="48"/>
      <c r="AJ1266" s="60"/>
      <c r="AK1266" s="60"/>
      <c r="AL1266" s="60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</row>
    <row r="1267" spans="4:62" ht="14.45" customHeight="1">
      <c r="D1267" s="6"/>
      <c r="AF1267" s="48"/>
      <c r="AG1267" s="48"/>
      <c r="AH1267" s="48"/>
      <c r="AI1267" s="48"/>
      <c r="AJ1267" s="60"/>
      <c r="AK1267" s="60"/>
      <c r="AL1267" s="60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</row>
    <row r="1268" spans="4:62" ht="14.45" customHeight="1">
      <c r="D1268" s="6"/>
      <c r="AF1268" s="48"/>
      <c r="AG1268" s="48"/>
      <c r="AH1268" s="48"/>
      <c r="AI1268" s="48"/>
      <c r="AJ1268" s="60"/>
      <c r="AK1268" s="60"/>
      <c r="AL1268" s="60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</row>
    <row r="1269" spans="4:62" ht="14.45" customHeight="1">
      <c r="D1269" s="6"/>
      <c r="AF1269" s="48"/>
      <c r="AG1269" s="48"/>
      <c r="AH1269" s="48"/>
      <c r="AI1269" s="48"/>
      <c r="AJ1269" s="60"/>
      <c r="AK1269" s="60"/>
      <c r="AL1269" s="60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</row>
    <row r="1270" spans="4:62" ht="14.45" customHeight="1">
      <c r="D1270" s="6"/>
      <c r="AF1270" s="48"/>
      <c r="AG1270" s="48"/>
      <c r="AH1270" s="48"/>
      <c r="AI1270" s="48"/>
      <c r="AJ1270" s="60"/>
      <c r="AK1270" s="60"/>
      <c r="AL1270" s="60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</row>
    <row r="1271" spans="4:62" ht="14.45" customHeight="1">
      <c r="D1271" s="6"/>
      <c r="AF1271" s="48"/>
      <c r="AG1271" s="48"/>
      <c r="AH1271" s="48"/>
      <c r="AI1271" s="48"/>
      <c r="AJ1271" s="60"/>
      <c r="AK1271" s="60"/>
      <c r="AL1271" s="60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</row>
    <row r="1272" spans="4:62" ht="14.45" customHeight="1">
      <c r="D1272" s="6"/>
      <c r="AF1272" s="48"/>
      <c r="AG1272" s="48"/>
      <c r="AH1272" s="48"/>
      <c r="AI1272" s="48"/>
      <c r="AJ1272" s="60"/>
      <c r="AK1272" s="60"/>
      <c r="AL1272" s="60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</row>
    <row r="1273" spans="4:62" ht="14.45" customHeight="1">
      <c r="D1273" s="6"/>
      <c r="AF1273" s="48"/>
      <c r="AG1273" s="48"/>
      <c r="AH1273" s="48"/>
      <c r="AI1273" s="48"/>
      <c r="AJ1273" s="60"/>
      <c r="AK1273" s="60"/>
      <c r="AL1273" s="60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</row>
    <row r="1274" spans="4:62" ht="14.45" customHeight="1">
      <c r="D1274" s="6"/>
      <c r="AF1274" s="48"/>
      <c r="AG1274" s="48"/>
      <c r="AH1274" s="48"/>
      <c r="AI1274" s="48"/>
      <c r="AJ1274" s="60"/>
      <c r="AK1274" s="60"/>
      <c r="AL1274" s="60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</row>
    <row r="1275" spans="4:62" ht="14.45" customHeight="1">
      <c r="D1275" s="6"/>
      <c r="AF1275" s="48"/>
      <c r="AG1275" s="48"/>
      <c r="AH1275" s="48"/>
      <c r="AI1275" s="48"/>
      <c r="AJ1275" s="60"/>
      <c r="AK1275" s="60"/>
      <c r="AL1275" s="60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</row>
    <row r="1276" spans="4:62" ht="14.45" customHeight="1">
      <c r="D1276" s="6"/>
      <c r="AF1276" s="48"/>
      <c r="AG1276" s="48"/>
      <c r="AH1276" s="48"/>
      <c r="AI1276" s="48"/>
      <c r="AJ1276" s="60"/>
      <c r="AK1276" s="60"/>
      <c r="AL1276" s="60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</row>
    <row r="1277" spans="4:62" ht="14.45" customHeight="1">
      <c r="D1277" s="6"/>
      <c r="AF1277" s="48"/>
      <c r="AG1277" s="48"/>
      <c r="AH1277" s="48"/>
      <c r="AI1277" s="48"/>
      <c r="AJ1277" s="60"/>
      <c r="AK1277" s="60"/>
      <c r="AL1277" s="60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</row>
    <row r="1278" spans="4:62" ht="14.45" customHeight="1">
      <c r="D1278" s="6"/>
      <c r="AF1278" s="48"/>
      <c r="AG1278" s="48"/>
      <c r="AH1278" s="48"/>
      <c r="AI1278" s="48"/>
      <c r="AJ1278" s="60"/>
      <c r="AK1278" s="60"/>
      <c r="AL1278" s="60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</row>
    <row r="1279" spans="4:62" ht="14.45" customHeight="1">
      <c r="D1279" s="6"/>
      <c r="AF1279" s="48"/>
      <c r="AG1279" s="48"/>
      <c r="AH1279" s="48"/>
      <c r="AI1279" s="48"/>
      <c r="AJ1279" s="60"/>
      <c r="AK1279" s="60"/>
      <c r="AL1279" s="60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</row>
    <row r="1280" spans="4:62" ht="14.45" customHeight="1">
      <c r="D1280" s="6"/>
      <c r="AF1280" s="48"/>
      <c r="AG1280" s="48"/>
      <c r="AH1280" s="48"/>
      <c r="AI1280" s="48"/>
      <c r="AJ1280" s="60"/>
      <c r="AK1280" s="60"/>
      <c r="AL1280" s="60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</row>
    <row r="1281" spans="4:62" ht="14.45" customHeight="1">
      <c r="D1281" s="6"/>
      <c r="AF1281" s="48"/>
      <c r="AG1281" s="48"/>
      <c r="AH1281" s="48"/>
      <c r="AI1281" s="48"/>
      <c r="AJ1281" s="60"/>
      <c r="AK1281" s="60"/>
      <c r="AL1281" s="60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</row>
    <row r="1282" spans="4:62" ht="14.45" customHeight="1">
      <c r="D1282" s="6"/>
      <c r="AF1282" s="48"/>
      <c r="AG1282" s="48"/>
      <c r="AH1282" s="48"/>
      <c r="AI1282" s="48"/>
      <c r="AJ1282" s="60"/>
      <c r="AK1282" s="60"/>
      <c r="AL1282" s="60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</row>
    <row r="1283" spans="4:62" ht="14.45" customHeight="1">
      <c r="D1283" s="6"/>
      <c r="AF1283" s="48"/>
      <c r="AG1283" s="48"/>
      <c r="AH1283" s="48"/>
      <c r="AI1283" s="48"/>
      <c r="AJ1283" s="60"/>
      <c r="AK1283" s="60"/>
      <c r="AL1283" s="60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</row>
    <row r="1284" spans="4:62" ht="14.45" customHeight="1">
      <c r="D1284" s="6"/>
      <c r="AF1284" s="48"/>
      <c r="AG1284" s="48"/>
      <c r="AH1284" s="48"/>
      <c r="AI1284" s="48"/>
      <c r="AJ1284" s="60"/>
      <c r="AK1284" s="60"/>
      <c r="AL1284" s="60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</row>
    <row r="1285" spans="4:62" ht="14.45" customHeight="1">
      <c r="D1285" s="6"/>
      <c r="AF1285" s="48"/>
      <c r="AG1285" s="48"/>
      <c r="AH1285" s="48"/>
      <c r="AI1285" s="48"/>
      <c r="AJ1285" s="60"/>
      <c r="AK1285" s="60"/>
      <c r="AL1285" s="60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</row>
    <row r="1286" spans="4:62" ht="14.45" customHeight="1">
      <c r="D1286" s="6"/>
      <c r="AF1286" s="48"/>
      <c r="AG1286" s="48"/>
      <c r="AH1286" s="48"/>
      <c r="AI1286" s="48"/>
      <c r="AJ1286" s="60"/>
      <c r="AK1286" s="60"/>
      <c r="AL1286" s="60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</row>
    <row r="1287" spans="4:62" ht="14.45" customHeight="1">
      <c r="D1287" s="6"/>
      <c r="AF1287" s="48"/>
      <c r="AG1287" s="48"/>
      <c r="AH1287" s="48"/>
      <c r="AI1287" s="48"/>
      <c r="AJ1287" s="60"/>
      <c r="AK1287" s="60"/>
      <c r="AL1287" s="60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</row>
    <row r="1288" spans="4:62" ht="14.45" customHeight="1">
      <c r="D1288" s="6"/>
      <c r="AF1288" s="48"/>
      <c r="AG1288" s="48"/>
      <c r="AH1288" s="48"/>
      <c r="AI1288" s="48"/>
      <c r="AJ1288" s="60"/>
      <c r="AK1288" s="60"/>
      <c r="AL1288" s="60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</row>
    <row r="1289" spans="4:62" ht="14.45" customHeight="1">
      <c r="D1289" s="6"/>
      <c r="AF1289" s="48"/>
      <c r="AG1289" s="48"/>
      <c r="AH1289" s="48"/>
      <c r="AI1289" s="48"/>
      <c r="AJ1289" s="60"/>
      <c r="AK1289" s="60"/>
      <c r="AL1289" s="60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</row>
    <row r="1290" spans="4:62" ht="14.45" customHeight="1">
      <c r="D1290" s="6"/>
      <c r="AF1290" s="48"/>
      <c r="AG1290" s="48"/>
      <c r="AH1290" s="48"/>
      <c r="AI1290" s="48"/>
      <c r="AJ1290" s="60"/>
      <c r="AK1290" s="60"/>
      <c r="AL1290" s="60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</row>
    <row r="1291" spans="4:62" ht="14.45" customHeight="1">
      <c r="D1291" s="6"/>
      <c r="AF1291" s="48"/>
      <c r="AG1291" s="48"/>
      <c r="AH1291" s="48"/>
      <c r="AI1291" s="48"/>
      <c r="AJ1291" s="60"/>
      <c r="AK1291" s="60"/>
      <c r="AL1291" s="60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</row>
    <row r="1292" spans="4:62" ht="14.45" customHeight="1">
      <c r="D1292" s="6"/>
      <c r="AF1292" s="48"/>
      <c r="AG1292" s="48"/>
      <c r="AH1292" s="48"/>
      <c r="AI1292" s="48"/>
      <c r="AJ1292" s="60"/>
      <c r="AK1292" s="60"/>
      <c r="AL1292" s="60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</row>
    <row r="1293" spans="4:62" ht="14.45" customHeight="1">
      <c r="D1293" s="6"/>
      <c r="AF1293" s="48"/>
      <c r="AG1293" s="48"/>
      <c r="AH1293" s="48"/>
      <c r="AI1293" s="48"/>
      <c r="AJ1293" s="60"/>
      <c r="AK1293" s="60"/>
      <c r="AL1293" s="60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</row>
    <row r="1294" spans="4:62" ht="14.45" customHeight="1">
      <c r="D1294" s="6"/>
      <c r="AF1294" s="48"/>
      <c r="AG1294" s="48"/>
      <c r="AH1294" s="48"/>
      <c r="AI1294" s="48"/>
      <c r="AJ1294" s="60"/>
      <c r="AK1294" s="60"/>
      <c r="AL1294" s="60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</row>
    <row r="1295" spans="4:62" ht="14.45" customHeight="1">
      <c r="D1295" s="6"/>
      <c r="AF1295" s="48"/>
      <c r="AG1295" s="48"/>
      <c r="AH1295" s="48"/>
      <c r="AI1295" s="48"/>
      <c r="AJ1295" s="60"/>
      <c r="AK1295" s="60"/>
      <c r="AL1295" s="60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</row>
    <row r="1296" spans="4:62" ht="14.45" customHeight="1">
      <c r="D1296" s="6"/>
      <c r="AF1296" s="48"/>
      <c r="AG1296" s="48"/>
      <c r="AH1296" s="48"/>
      <c r="AI1296" s="48"/>
      <c r="AJ1296" s="60"/>
      <c r="AK1296" s="60"/>
      <c r="AL1296" s="60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</row>
    <row r="1297" spans="4:62" ht="14.45" customHeight="1">
      <c r="D1297" s="6"/>
      <c r="AF1297" s="48"/>
      <c r="AG1297" s="48"/>
      <c r="AH1297" s="48"/>
      <c r="AI1297" s="48"/>
      <c r="AJ1297" s="60"/>
      <c r="AK1297" s="60"/>
      <c r="AL1297" s="60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</row>
    <row r="1298" spans="4:62" ht="14.45" customHeight="1">
      <c r="D1298" s="6"/>
      <c r="AF1298" s="48"/>
      <c r="AG1298" s="48"/>
      <c r="AH1298" s="48"/>
      <c r="AI1298" s="48"/>
      <c r="AJ1298" s="60"/>
      <c r="AK1298" s="60"/>
      <c r="AL1298" s="60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</row>
    <row r="1299" spans="4:62" ht="14.45" customHeight="1">
      <c r="D1299" s="6"/>
      <c r="AF1299" s="48"/>
      <c r="AG1299" s="48"/>
      <c r="AH1299" s="48"/>
      <c r="AI1299" s="48"/>
      <c r="AJ1299" s="60"/>
      <c r="AK1299" s="60"/>
      <c r="AL1299" s="60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</row>
    <row r="1300" spans="4:62" ht="14.45" customHeight="1">
      <c r="D1300" s="6"/>
      <c r="AF1300" s="48"/>
      <c r="AG1300" s="48"/>
      <c r="AH1300" s="48"/>
      <c r="AI1300" s="48"/>
      <c r="AJ1300" s="60"/>
      <c r="AK1300" s="60"/>
      <c r="AL1300" s="60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</row>
    <row r="1301" spans="4:62" ht="14.45" customHeight="1">
      <c r="D1301" s="6"/>
      <c r="AF1301" s="48"/>
      <c r="AG1301" s="48"/>
      <c r="AH1301" s="48"/>
      <c r="AI1301" s="48"/>
      <c r="AJ1301" s="60"/>
      <c r="AK1301" s="60"/>
      <c r="AL1301" s="60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</row>
    <row r="1302" spans="4:62" ht="14.45" customHeight="1">
      <c r="D1302" s="6"/>
      <c r="AF1302" s="48"/>
      <c r="AG1302" s="48"/>
      <c r="AH1302" s="48"/>
      <c r="AI1302" s="48"/>
      <c r="AJ1302" s="60"/>
      <c r="AK1302" s="60"/>
      <c r="AL1302" s="60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</row>
    <row r="1303" spans="4:62" ht="14.45" customHeight="1">
      <c r="D1303" s="6"/>
      <c r="AF1303" s="48"/>
      <c r="AG1303" s="48"/>
      <c r="AH1303" s="48"/>
      <c r="AI1303" s="48"/>
      <c r="AJ1303" s="60"/>
      <c r="AK1303" s="60"/>
      <c r="AL1303" s="60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</row>
    <row r="1304" spans="4:62" ht="14.45" customHeight="1">
      <c r="D1304" s="6"/>
      <c r="AF1304" s="48"/>
      <c r="AG1304" s="48"/>
      <c r="AH1304" s="48"/>
      <c r="AI1304" s="48"/>
      <c r="AJ1304" s="60"/>
      <c r="AK1304" s="60"/>
      <c r="AL1304" s="60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</row>
    <row r="1305" spans="4:62" ht="14.45" customHeight="1">
      <c r="D1305" s="6"/>
      <c r="AF1305" s="48"/>
      <c r="AG1305" s="48"/>
      <c r="AH1305" s="48"/>
      <c r="AI1305" s="48"/>
      <c r="AJ1305" s="60"/>
      <c r="AK1305" s="60"/>
      <c r="AL1305" s="60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</row>
    <row r="1306" spans="4:62" ht="14.45" customHeight="1">
      <c r="D1306" s="6"/>
      <c r="AF1306" s="48"/>
      <c r="AG1306" s="48"/>
      <c r="AH1306" s="48"/>
      <c r="AI1306" s="48"/>
      <c r="AJ1306" s="60"/>
      <c r="AK1306" s="60"/>
      <c r="AL1306" s="60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</row>
    <row r="1307" spans="4:62" ht="14.45" customHeight="1">
      <c r="D1307" s="6"/>
      <c r="AF1307" s="48"/>
      <c r="AG1307" s="48"/>
      <c r="AH1307" s="48"/>
      <c r="AI1307" s="48"/>
      <c r="AJ1307" s="60"/>
      <c r="AK1307" s="60"/>
      <c r="AL1307" s="60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</row>
    <row r="1308" spans="4:62" ht="14.45" customHeight="1">
      <c r="D1308" s="6"/>
      <c r="AF1308" s="48"/>
      <c r="AG1308" s="48"/>
      <c r="AH1308" s="48"/>
      <c r="AI1308" s="48"/>
      <c r="AJ1308" s="60"/>
      <c r="AK1308" s="60"/>
      <c r="AL1308" s="60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</row>
    <row r="1309" spans="4:62" ht="14.45" customHeight="1">
      <c r="D1309" s="6"/>
      <c r="AF1309" s="48"/>
      <c r="AG1309" s="48"/>
      <c r="AH1309" s="48"/>
      <c r="AI1309" s="48"/>
      <c r="AJ1309" s="60"/>
      <c r="AK1309" s="60"/>
      <c r="AL1309" s="60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</row>
    <row r="1310" spans="4:62" ht="14.45" customHeight="1">
      <c r="D1310" s="6"/>
      <c r="AF1310" s="48"/>
      <c r="AG1310" s="48"/>
      <c r="AH1310" s="48"/>
      <c r="AI1310" s="48"/>
      <c r="AJ1310" s="60"/>
      <c r="AK1310" s="60"/>
      <c r="AL1310" s="60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</row>
    <row r="1311" spans="4:62" ht="14.45" customHeight="1">
      <c r="D1311" s="6"/>
      <c r="AF1311" s="48"/>
      <c r="AG1311" s="48"/>
      <c r="AH1311" s="48"/>
      <c r="AI1311" s="48"/>
      <c r="AJ1311" s="60"/>
      <c r="AK1311" s="60"/>
      <c r="AL1311" s="60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</row>
    <row r="1312" spans="4:62" ht="14.45" customHeight="1">
      <c r="D1312" s="6"/>
      <c r="AF1312" s="48"/>
      <c r="AG1312" s="48"/>
      <c r="AH1312" s="48"/>
      <c r="AI1312" s="48"/>
      <c r="AJ1312" s="60"/>
      <c r="AK1312" s="60"/>
      <c r="AL1312" s="60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</row>
    <row r="1313" spans="4:62" ht="14.45" customHeight="1">
      <c r="D1313" s="6"/>
      <c r="AF1313" s="48"/>
      <c r="AG1313" s="48"/>
      <c r="AH1313" s="48"/>
      <c r="AI1313" s="48"/>
      <c r="AJ1313" s="60"/>
      <c r="AK1313" s="60"/>
      <c r="AL1313" s="60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</row>
    <row r="1314" spans="4:62" ht="14.45" customHeight="1">
      <c r="D1314" s="6"/>
      <c r="AF1314" s="48"/>
      <c r="AG1314" s="48"/>
      <c r="AH1314" s="48"/>
      <c r="AI1314" s="48"/>
      <c r="AJ1314" s="60"/>
      <c r="AK1314" s="60"/>
      <c r="AL1314" s="60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</row>
    <row r="1315" spans="4:62" ht="14.45" customHeight="1">
      <c r="D1315" s="6"/>
      <c r="AF1315" s="48"/>
      <c r="AG1315" s="48"/>
      <c r="AH1315" s="48"/>
      <c r="AI1315" s="48"/>
      <c r="AJ1315" s="60"/>
      <c r="AK1315" s="60"/>
      <c r="AL1315" s="60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</row>
    <row r="1316" spans="4:62" ht="14.45" customHeight="1">
      <c r="D1316" s="6"/>
      <c r="AF1316" s="48"/>
      <c r="AG1316" s="48"/>
      <c r="AH1316" s="48"/>
      <c r="AI1316" s="48"/>
      <c r="AJ1316" s="60"/>
      <c r="AK1316" s="60"/>
      <c r="AL1316" s="60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</row>
    <row r="1317" spans="4:62" ht="14.45" customHeight="1">
      <c r="D1317" s="6"/>
      <c r="AF1317" s="48"/>
      <c r="AG1317" s="48"/>
      <c r="AH1317" s="48"/>
      <c r="AI1317" s="48"/>
      <c r="AJ1317" s="60"/>
      <c r="AK1317" s="60"/>
      <c r="AL1317" s="60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</row>
    <row r="1318" spans="4:62" ht="14.45" customHeight="1">
      <c r="D1318" s="6"/>
      <c r="AF1318" s="48"/>
      <c r="AG1318" s="48"/>
      <c r="AH1318" s="48"/>
      <c r="AI1318" s="48"/>
      <c r="AJ1318" s="60"/>
      <c r="AK1318" s="60"/>
      <c r="AL1318" s="60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</row>
    <row r="1319" spans="4:62" ht="14.45" customHeight="1">
      <c r="D1319" s="6"/>
      <c r="AF1319" s="48"/>
      <c r="AG1319" s="48"/>
      <c r="AH1319" s="48"/>
      <c r="AI1319" s="48"/>
      <c r="AJ1319" s="60"/>
      <c r="AK1319" s="60"/>
      <c r="AL1319" s="60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</row>
    <row r="1320" spans="4:62" ht="14.45" customHeight="1">
      <c r="D1320" s="6"/>
      <c r="AF1320" s="48"/>
      <c r="AG1320" s="48"/>
      <c r="AH1320" s="48"/>
      <c r="AI1320" s="48"/>
      <c r="AJ1320" s="60"/>
      <c r="AK1320" s="60"/>
      <c r="AL1320" s="60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</row>
    <row r="1321" spans="4:62" ht="14.45" customHeight="1">
      <c r="D1321" s="6"/>
      <c r="AF1321" s="48"/>
      <c r="AG1321" s="48"/>
      <c r="AH1321" s="48"/>
      <c r="AI1321" s="48"/>
      <c r="AJ1321" s="60"/>
      <c r="AK1321" s="60"/>
      <c r="AL1321" s="60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</row>
    <row r="1322" spans="4:62" ht="14.45" customHeight="1">
      <c r="D1322" s="6"/>
      <c r="AF1322" s="48"/>
      <c r="AG1322" s="48"/>
      <c r="AH1322" s="48"/>
      <c r="AI1322" s="48"/>
      <c r="AJ1322" s="60"/>
      <c r="AK1322" s="60"/>
      <c r="AL1322" s="60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</row>
    <row r="1323" spans="4:62" ht="14.45" customHeight="1">
      <c r="D1323" s="6"/>
      <c r="AF1323" s="48"/>
      <c r="AG1323" s="48"/>
      <c r="AH1323" s="48"/>
      <c r="AI1323" s="48"/>
      <c r="AJ1323" s="60"/>
      <c r="AK1323" s="60"/>
      <c r="AL1323" s="60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</row>
    <row r="1324" spans="4:62" ht="14.45" customHeight="1">
      <c r="D1324" s="6"/>
      <c r="AF1324" s="48"/>
      <c r="AG1324" s="48"/>
      <c r="AH1324" s="48"/>
      <c r="AI1324" s="48"/>
      <c r="AJ1324" s="60"/>
      <c r="AK1324" s="60"/>
      <c r="AL1324" s="60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</row>
    <row r="1325" spans="4:62" ht="14.45" customHeight="1">
      <c r="D1325" s="6"/>
      <c r="AF1325" s="48"/>
      <c r="AG1325" s="48"/>
      <c r="AH1325" s="48"/>
      <c r="AI1325" s="48"/>
      <c r="AJ1325" s="60"/>
      <c r="AK1325" s="60"/>
      <c r="AL1325" s="60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</row>
    <row r="1326" spans="4:62" ht="14.45" customHeight="1">
      <c r="D1326" s="6"/>
      <c r="AF1326" s="48"/>
      <c r="AG1326" s="48"/>
      <c r="AH1326" s="48"/>
      <c r="AI1326" s="48"/>
      <c r="AJ1326" s="60"/>
      <c r="AK1326" s="60"/>
      <c r="AL1326" s="60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</row>
    <row r="1327" spans="4:62" ht="14.45" customHeight="1">
      <c r="D1327" s="6"/>
      <c r="AF1327" s="48"/>
      <c r="AG1327" s="48"/>
      <c r="AH1327" s="48"/>
      <c r="AI1327" s="48"/>
      <c r="AJ1327" s="60"/>
      <c r="AK1327" s="60"/>
      <c r="AL1327" s="60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</row>
    <row r="1328" spans="4:62" ht="14.45" customHeight="1">
      <c r="D1328" s="6"/>
      <c r="AF1328" s="48"/>
      <c r="AG1328" s="48"/>
      <c r="AH1328" s="48"/>
      <c r="AI1328" s="48"/>
      <c r="AJ1328" s="60"/>
      <c r="AK1328" s="60"/>
      <c r="AL1328" s="60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</row>
    <row r="1329" spans="4:62" ht="14.45" customHeight="1">
      <c r="D1329" s="6"/>
      <c r="AF1329" s="48"/>
      <c r="AG1329" s="48"/>
      <c r="AH1329" s="48"/>
      <c r="AI1329" s="48"/>
      <c r="AJ1329" s="60"/>
      <c r="AK1329" s="60"/>
      <c r="AL1329" s="60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</row>
    <row r="1330" spans="4:62" ht="14.45" customHeight="1">
      <c r="D1330" s="6"/>
      <c r="AF1330" s="48"/>
      <c r="AG1330" s="48"/>
      <c r="AH1330" s="48"/>
      <c r="AI1330" s="48"/>
      <c r="AJ1330" s="60"/>
      <c r="AK1330" s="60"/>
      <c r="AL1330" s="60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</row>
    <row r="1331" spans="4:62" ht="14.45" customHeight="1">
      <c r="D1331" s="6"/>
      <c r="AF1331" s="48"/>
      <c r="AG1331" s="48"/>
      <c r="AH1331" s="48"/>
      <c r="AI1331" s="48"/>
      <c r="AJ1331" s="60"/>
      <c r="AK1331" s="60"/>
      <c r="AL1331" s="60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</row>
    <row r="1332" spans="4:62" ht="14.45" customHeight="1">
      <c r="D1332" s="6"/>
      <c r="AF1332" s="48"/>
      <c r="AG1332" s="48"/>
      <c r="AH1332" s="48"/>
      <c r="AI1332" s="48"/>
      <c r="AJ1332" s="60"/>
      <c r="AK1332" s="60"/>
      <c r="AL1332" s="60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</row>
    <row r="1333" spans="4:62" ht="14.45" customHeight="1">
      <c r="D1333" s="6"/>
      <c r="AF1333" s="48"/>
      <c r="AG1333" s="48"/>
      <c r="AH1333" s="48"/>
      <c r="AI1333" s="48"/>
      <c r="AJ1333" s="60"/>
      <c r="AK1333" s="60"/>
      <c r="AL1333" s="60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</row>
    <row r="1334" spans="4:62" ht="14.45" customHeight="1">
      <c r="D1334" s="6"/>
      <c r="AF1334" s="48"/>
      <c r="AG1334" s="48"/>
      <c r="AH1334" s="48"/>
      <c r="AI1334" s="48"/>
      <c r="AJ1334" s="60"/>
      <c r="AK1334" s="60"/>
      <c r="AL1334" s="60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</row>
    <row r="1335" spans="4:62" ht="14.45" customHeight="1">
      <c r="D1335" s="6"/>
      <c r="AF1335" s="48"/>
      <c r="AG1335" s="48"/>
      <c r="AH1335" s="48"/>
      <c r="AI1335" s="48"/>
      <c r="AJ1335" s="60"/>
      <c r="AK1335" s="60"/>
      <c r="AL1335" s="60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</row>
    <row r="1336" spans="4:62" ht="14.45" customHeight="1">
      <c r="D1336" s="6"/>
      <c r="AF1336" s="48"/>
      <c r="AG1336" s="48"/>
      <c r="AH1336" s="48"/>
      <c r="AI1336" s="48"/>
      <c r="AJ1336" s="60"/>
      <c r="AK1336" s="60"/>
      <c r="AL1336" s="60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</row>
    <row r="1337" spans="4:62" ht="14.45" customHeight="1">
      <c r="D1337" s="6"/>
      <c r="AF1337" s="48"/>
      <c r="AG1337" s="48"/>
      <c r="AH1337" s="48"/>
      <c r="AI1337" s="48"/>
      <c r="AJ1337" s="60"/>
      <c r="AK1337" s="60"/>
      <c r="AL1337" s="60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</row>
    <row r="1338" spans="4:62" ht="14.45" customHeight="1">
      <c r="D1338" s="6"/>
      <c r="AF1338" s="48"/>
      <c r="AG1338" s="48"/>
      <c r="AH1338" s="48"/>
      <c r="AI1338" s="48"/>
      <c r="AJ1338" s="60"/>
      <c r="AK1338" s="60"/>
      <c r="AL1338" s="60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</row>
    <row r="1339" spans="4:62" ht="14.45" customHeight="1">
      <c r="D1339" s="6"/>
      <c r="AF1339" s="48"/>
      <c r="AG1339" s="48"/>
      <c r="AH1339" s="48"/>
      <c r="AI1339" s="48"/>
      <c r="AJ1339" s="60"/>
      <c r="AK1339" s="60"/>
      <c r="AL1339" s="60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</row>
    <row r="1340" spans="4:62" ht="14.45" customHeight="1">
      <c r="D1340" s="6"/>
      <c r="AF1340" s="48"/>
      <c r="AG1340" s="48"/>
      <c r="AH1340" s="48"/>
      <c r="AI1340" s="48"/>
      <c r="AJ1340" s="60"/>
      <c r="AK1340" s="60"/>
      <c r="AL1340" s="60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</row>
    <row r="1341" spans="4:62" ht="14.45" customHeight="1">
      <c r="D1341" s="6"/>
      <c r="AF1341" s="48"/>
      <c r="AG1341" s="48"/>
      <c r="AH1341" s="48"/>
      <c r="AI1341" s="48"/>
      <c r="AJ1341" s="60"/>
      <c r="AK1341" s="60"/>
      <c r="AL1341" s="60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</row>
    <row r="1342" spans="4:62" ht="14.45" customHeight="1">
      <c r="D1342" s="6"/>
      <c r="AF1342" s="48"/>
      <c r="AG1342" s="48"/>
      <c r="AH1342" s="48"/>
      <c r="AI1342" s="48"/>
      <c r="AJ1342" s="60"/>
      <c r="AK1342" s="60"/>
      <c r="AL1342" s="60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</row>
    <row r="1343" spans="4:62" ht="14.45" customHeight="1">
      <c r="D1343" s="6"/>
      <c r="AF1343" s="48"/>
      <c r="AG1343" s="48"/>
      <c r="AH1343" s="48"/>
      <c r="AI1343" s="48"/>
      <c r="AJ1343" s="60"/>
      <c r="AK1343" s="60"/>
      <c r="AL1343" s="60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</row>
    <row r="1344" spans="4:62" ht="14.45" customHeight="1">
      <c r="D1344" s="6"/>
      <c r="AF1344" s="48"/>
      <c r="AG1344" s="48"/>
      <c r="AH1344" s="48"/>
      <c r="AI1344" s="48"/>
      <c r="AJ1344" s="60"/>
      <c r="AK1344" s="60"/>
      <c r="AL1344" s="60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</row>
    <row r="1345" spans="4:62" ht="14.45" customHeight="1">
      <c r="D1345" s="6"/>
      <c r="AF1345" s="48"/>
      <c r="AG1345" s="48"/>
      <c r="AH1345" s="48"/>
      <c r="AI1345" s="48"/>
      <c r="AJ1345" s="60"/>
      <c r="AK1345" s="60"/>
      <c r="AL1345" s="60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</row>
    <row r="1346" spans="4:62" ht="14.45" customHeight="1">
      <c r="D1346" s="6"/>
      <c r="AF1346" s="48"/>
      <c r="AG1346" s="48"/>
      <c r="AH1346" s="48"/>
      <c r="AI1346" s="48"/>
      <c r="AJ1346" s="60"/>
      <c r="AK1346" s="60"/>
      <c r="AL1346" s="60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</row>
    <row r="1347" spans="4:62" ht="14.45" customHeight="1">
      <c r="D1347" s="6"/>
      <c r="AF1347" s="48"/>
      <c r="AG1347" s="48"/>
      <c r="AH1347" s="48"/>
      <c r="AI1347" s="48"/>
      <c r="AJ1347" s="60"/>
      <c r="AK1347" s="60"/>
      <c r="AL1347" s="60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</row>
    <row r="1348" spans="4:62" ht="14.45" customHeight="1">
      <c r="D1348" s="6"/>
      <c r="AF1348" s="48"/>
      <c r="AG1348" s="48"/>
      <c r="AH1348" s="48"/>
      <c r="AI1348" s="48"/>
      <c r="AJ1348" s="60"/>
      <c r="AK1348" s="60"/>
      <c r="AL1348" s="60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</row>
    <row r="1349" spans="4:62" ht="14.45" customHeight="1">
      <c r="D1349" s="6"/>
      <c r="AF1349" s="48"/>
      <c r="AG1349" s="48"/>
      <c r="AH1349" s="48"/>
      <c r="AI1349" s="48"/>
      <c r="AJ1349" s="60"/>
      <c r="AK1349" s="60"/>
      <c r="AL1349" s="60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</row>
    <row r="1350" spans="4:62" ht="14.45" customHeight="1">
      <c r="D1350" s="6"/>
      <c r="AF1350" s="48"/>
      <c r="AG1350" s="48"/>
      <c r="AH1350" s="48"/>
      <c r="AI1350" s="48"/>
      <c r="AJ1350" s="60"/>
      <c r="AK1350" s="60"/>
      <c r="AL1350" s="60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</row>
    <row r="1351" spans="4:62" ht="14.45" customHeight="1">
      <c r="D1351" s="6"/>
      <c r="AF1351" s="48"/>
      <c r="AG1351" s="48"/>
      <c r="AH1351" s="48"/>
      <c r="AI1351" s="48"/>
      <c r="AJ1351" s="60"/>
      <c r="AK1351" s="60"/>
      <c r="AL1351" s="60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</row>
    <row r="1352" spans="4:62" ht="14.45" customHeight="1">
      <c r="D1352" s="6"/>
      <c r="AF1352" s="48"/>
      <c r="AG1352" s="48"/>
      <c r="AH1352" s="48"/>
      <c r="AI1352" s="48"/>
      <c r="AJ1352" s="60"/>
      <c r="AK1352" s="60"/>
      <c r="AL1352" s="60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</row>
    <row r="1353" spans="4:62" ht="14.45" customHeight="1">
      <c r="D1353" s="6"/>
      <c r="AF1353" s="48"/>
      <c r="AG1353" s="48"/>
      <c r="AH1353" s="48"/>
      <c r="AI1353" s="48"/>
      <c r="AJ1353" s="60"/>
      <c r="AK1353" s="60"/>
      <c r="AL1353" s="60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</row>
    <row r="1354" spans="4:62" ht="14.45" customHeight="1">
      <c r="D1354" s="6"/>
      <c r="AF1354" s="48"/>
      <c r="AG1354" s="48"/>
      <c r="AH1354" s="48"/>
      <c r="AI1354" s="48"/>
      <c r="AJ1354" s="60"/>
      <c r="AK1354" s="60"/>
      <c r="AL1354" s="60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</row>
    <row r="1355" spans="4:62" ht="14.45" customHeight="1">
      <c r="D1355" s="6"/>
      <c r="AF1355" s="48"/>
      <c r="AG1355" s="48"/>
      <c r="AH1355" s="48"/>
      <c r="AI1355" s="48"/>
      <c r="AJ1355" s="60"/>
      <c r="AK1355" s="60"/>
      <c r="AL1355" s="60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</row>
    <row r="1356" spans="4:62" ht="14.45" customHeight="1">
      <c r="D1356" s="6"/>
      <c r="AF1356" s="48"/>
      <c r="AG1356" s="48"/>
      <c r="AH1356" s="48"/>
      <c r="AI1356" s="48"/>
      <c r="AJ1356" s="60"/>
      <c r="AK1356" s="60"/>
      <c r="AL1356" s="60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</row>
    <row r="1357" spans="4:62" ht="14.45" customHeight="1">
      <c r="D1357" s="6"/>
      <c r="AF1357" s="48"/>
      <c r="AG1357" s="48"/>
      <c r="AH1357" s="48"/>
      <c r="AI1357" s="48"/>
      <c r="AJ1357" s="60"/>
      <c r="AK1357" s="60"/>
      <c r="AL1357" s="60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</row>
    <row r="1358" spans="4:62" ht="14.45" customHeight="1">
      <c r="D1358" s="6"/>
      <c r="AF1358" s="48"/>
      <c r="AG1358" s="48"/>
      <c r="AH1358" s="48"/>
      <c r="AI1358" s="48"/>
      <c r="AJ1358" s="60"/>
      <c r="AK1358" s="60"/>
      <c r="AL1358" s="60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</row>
    <row r="1359" spans="4:62" ht="14.45" customHeight="1">
      <c r="D1359" s="6"/>
      <c r="AF1359" s="48"/>
      <c r="AG1359" s="48"/>
      <c r="AH1359" s="48"/>
      <c r="AI1359" s="48"/>
      <c r="AJ1359" s="60"/>
      <c r="AK1359" s="60"/>
      <c r="AL1359" s="60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</row>
    <row r="1360" spans="4:62" ht="14.45" customHeight="1">
      <c r="D1360" s="6"/>
      <c r="AF1360" s="48"/>
      <c r="AG1360" s="48"/>
      <c r="AH1360" s="48"/>
      <c r="AI1360" s="48"/>
      <c r="AJ1360" s="60"/>
      <c r="AK1360" s="60"/>
      <c r="AL1360" s="60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</row>
    <row r="1361" spans="4:62" ht="14.45" customHeight="1">
      <c r="D1361" s="6"/>
      <c r="AF1361" s="48"/>
      <c r="AG1361" s="48"/>
      <c r="AH1361" s="48"/>
      <c r="AI1361" s="48"/>
      <c r="AJ1361" s="60"/>
      <c r="AK1361" s="60"/>
      <c r="AL1361" s="60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</row>
    <row r="1362" spans="4:62" ht="14.45" customHeight="1">
      <c r="D1362" s="6"/>
      <c r="AF1362" s="48"/>
      <c r="AG1362" s="48"/>
      <c r="AH1362" s="48"/>
      <c r="AI1362" s="48"/>
      <c r="AJ1362" s="60"/>
      <c r="AK1362" s="60"/>
      <c r="AL1362" s="60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</row>
    <row r="1363" spans="4:62" ht="14.45" customHeight="1">
      <c r="D1363" s="6"/>
      <c r="AF1363" s="48"/>
      <c r="AG1363" s="48"/>
      <c r="AH1363" s="48"/>
      <c r="AI1363" s="48"/>
      <c r="AJ1363" s="60"/>
      <c r="AK1363" s="60"/>
      <c r="AL1363" s="60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</row>
    <row r="1364" spans="4:62" ht="14.45" customHeight="1">
      <c r="D1364" s="6"/>
      <c r="AF1364" s="48"/>
      <c r="AG1364" s="48"/>
      <c r="AH1364" s="48"/>
      <c r="AI1364" s="48"/>
      <c r="AJ1364" s="60"/>
      <c r="AK1364" s="60"/>
      <c r="AL1364" s="60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</row>
    <row r="1365" spans="4:62" ht="14.45" customHeight="1">
      <c r="D1365" s="6"/>
      <c r="AF1365" s="48"/>
      <c r="AG1365" s="48"/>
      <c r="AH1365" s="48"/>
      <c r="AI1365" s="48"/>
      <c r="AJ1365" s="60"/>
      <c r="AK1365" s="60"/>
      <c r="AL1365" s="60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</row>
    <row r="1366" spans="4:62" ht="14.45" customHeight="1">
      <c r="D1366" s="6"/>
      <c r="AF1366" s="48"/>
      <c r="AG1366" s="48"/>
      <c r="AH1366" s="48"/>
      <c r="AI1366" s="48"/>
      <c r="AJ1366" s="60"/>
      <c r="AK1366" s="60"/>
      <c r="AL1366" s="60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</row>
    <row r="1367" spans="4:62" ht="14.45" customHeight="1">
      <c r="D1367" s="6"/>
      <c r="AF1367" s="48"/>
      <c r="AG1367" s="48"/>
      <c r="AH1367" s="48"/>
      <c r="AI1367" s="48"/>
      <c r="AJ1367" s="60"/>
      <c r="AK1367" s="60"/>
      <c r="AL1367" s="60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</row>
    <row r="1368" spans="4:62" ht="14.45" customHeight="1">
      <c r="D1368" s="6"/>
      <c r="AF1368" s="48"/>
      <c r="AG1368" s="48"/>
      <c r="AH1368" s="48"/>
      <c r="AI1368" s="48"/>
      <c r="AJ1368" s="60"/>
      <c r="AK1368" s="60"/>
      <c r="AL1368" s="60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</row>
    <row r="1369" spans="4:62" ht="14.45" customHeight="1">
      <c r="D1369" s="6"/>
      <c r="AF1369" s="48"/>
      <c r="AG1369" s="48"/>
      <c r="AH1369" s="48"/>
      <c r="AI1369" s="48"/>
      <c r="AJ1369" s="60"/>
      <c r="AK1369" s="60"/>
      <c r="AL1369" s="60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</row>
    <row r="1370" spans="4:62" ht="14.45" customHeight="1">
      <c r="D1370" s="6"/>
      <c r="AF1370" s="48"/>
      <c r="AG1370" s="48"/>
      <c r="AH1370" s="48"/>
      <c r="AI1370" s="48"/>
      <c r="AJ1370" s="60"/>
      <c r="AK1370" s="60"/>
      <c r="AL1370" s="60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</row>
    <row r="1371" spans="4:62" ht="14.45" customHeight="1">
      <c r="D1371" s="6"/>
      <c r="AF1371" s="48"/>
      <c r="AG1371" s="48"/>
      <c r="AH1371" s="48"/>
      <c r="AI1371" s="48"/>
      <c r="AJ1371" s="60"/>
      <c r="AK1371" s="60"/>
      <c r="AL1371" s="60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</row>
    <row r="1372" spans="4:62" ht="14.45" customHeight="1">
      <c r="D1372" s="6"/>
      <c r="AF1372" s="48"/>
      <c r="AG1372" s="48"/>
      <c r="AH1372" s="48"/>
      <c r="AI1372" s="48"/>
      <c r="AJ1372" s="60"/>
      <c r="AK1372" s="60"/>
      <c r="AL1372" s="60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</row>
    <row r="1373" spans="4:62" ht="14.45" customHeight="1">
      <c r="D1373" s="6"/>
      <c r="AF1373" s="48"/>
      <c r="AG1373" s="48"/>
      <c r="AH1373" s="48"/>
      <c r="AI1373" s="48"/>
      <c r="AJ1373" s="60"/>
      <c r="AK1373" s="60"/>
      <c r="AL1373" s="60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</row>
    <row r="1374" spans="4:62" ht="14.45" customHeight="1">
      <c r="D1374" s="6"/>
      <c r="AF1374" s="48"/>
      <c r="AG1374" s="48"/>
      <c r="AH1374" s="48"/>
      <c r="AI1374" s="48"/>
      <c r="AJ1374" s="60"/>
      <c r="AK1374" s="60"/>
      <c r="AL1374" s="60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</row>
    <row r="1375" spans="4:62" ht="14.45" customHeight="1">
      <c r="D1375" s="6"/>
      <c r="AF1375" s="48"/>
      <c r="AG1375" s="48"/>
      <c r="AH1375" s="48"/>
      <c r="AI1375" s="48"/>
      <c r="AJ1375" s="60"/>
      <c r="AK1375" s="60"/>
      <c r="AL1375" s="60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</row>
    <row r="1376" spans="4:62" ht="14.45" customHeight="1">
      <c r="D1376" s="6"/>
      <c r="AF1376" s="48"/>
      <c r="AG1376" s="48"/>
      <c r="AH1376" s="48"/>
      <c r="AI1376" s="48"/>
      <c r="AJ1376" s="60"/>
      <c r="AK1376" s="60"/>
      <c r="AL1376" s="60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</row>
    <row r="1377" spans="4:62" ht="14.45" customHeight="1">
      <c r="D1377" s="6"/>
      <c r="AF1377" s="48"/>
      <c r="AG1377" s="48"/>
      <c r="AH1377" s="48"/>
      <c r="AI1377" s="48"/>
      <c r="AJ1377" s="60"/>
      <c r="AK1377" s="60"/>
      <c r="AL1377" s="60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</row>
    <row r="1378" spans="4:62" ht="14.45" customHeight="1">
      <c r="D1378" s="6"/>
      <c r="AF1378" s="48"/>
      <c r="AG1378" s="48"/>
      <c r="AH1378" s="48"/>
      <c r="AI1378" s="48"/>
      <c r="AJ1378" s="60"/>
      <c r="AK1378" s="60"/>
      <c r="AL1378" s="60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</row>
    <row r="1379" spans="4:62" ht="14.45" customHeight="1">
      <c r="D1379" s="6"/>
      <c r="AF1379" s="48"/>
      <c r="AG1379" s="48"/>
      <c r="AH1379" s="48"/>
      <c r="AI1379" s="48"/>
      <c r="AJ1379" s="60"/>
      <c r="AK1379" s="60"/>
      <c r="AL1379" s="60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</row>
    <row r="1380" spans="4:62" ht="14.45" customHeight="1">
      <c r="D1380" s="6"/>
      <c r="AF1380" s="48"/>
      <c r="AG1380" s="48"/>
      <c r="AH1380" s="48"/>
      <c r="AI1380" s="48"/>
      <c r="AJ1380" s="60"/>
      <c r="AK1380" s="60"/>
      <c r="AL1380" s="60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</row>
    <row r="1381" spans="4:62" ht="14.45" customHeight="1">
      <c r="D1381" s="6"/>
      <c r="AF1381" s="48"/>
      <c r="AG1381" s="48"/>
      <c r="AH1381" s="48"/>
      <c r="AI1381" s="48"/>
      <c r="AJ1381" s="60"/>
      <c r="AK1381" s="60"/>
      <c r="AL1381" s="60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</row>
    <row r="1382" spans="4:62" ht="14.45" customHeight="1">
      <c r="D1382" s="6"/>
      <c r="AF1382" s="48"/>
      <c r="AG1382" s="48"/>
      <c r="AH1382" s="48"/>
      <c r="AI1382" s="48"/>
      <c r="AJ1382" s="60"/>
      <c r="AK1382" s="60"/>
      <c r="AL1382" s="60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</row>
    <row r="1383" spans="4:62" ht="14.45" customHeight="1">
      <c r="D1383" s="6"/>
      <c r="AF1383" s="48"/>
      <c r="AG1383" s="48"/>
      <c r="AH1383" s="48"/>
      <c r="AI1383" s="48"/>
      <c r="AJ1383" s="60"/>
      <c r="AK1383" s="60"/>
      <c r="AL1383" s="60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</row>
    <row r="1384" spans="4:62" ht="14.45" customHeight="1">
      <c r="D1384" s="6"/>
      <c r="AF1384" s="48"/>
      <c r="AG1384" s="48"/>
      <c r="AH1384" s="48"/>
      <c r="AI1384" s="48"/>
      <c r="AJ1384" s="60"/>
      <c r="AK1384" s="60"/>
      <c r="AL1384" s="60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</row>
    <row r="1385" spans="4:62" ht="14.45" customHeight="1">
      <c r="D1385" s="6"/>
      <c r="AF1385" s="48"/>
      <c r="AG1385" s="48"/>
      <c r="AH1385" s="48"/>
      <c r="AI1385" s="48"/>
      <c r="AJ1385" s="60"/>
      <c r="AK1385" s="60"/>
      <c r="AL1385" s="60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</row>
    <row r="1386" spans="4:62" ht="14.45" customHeight="1">
      <c r="D1386" s="6"/>
      <c r="AF1386" s="48"/>
      <c r="AG1386" s="48"/>
      <c r="AH1386" s="48"/>
      <c r="AI1386" s="48"/>
      <c r="AJ1386" s="60"/>
      <c r="AK1386" s="60"/>
      <c r="AL1386" s="60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</row>
    <row r="1387" spans="4:62" ht="14.45" customHeight="1">
      <c r="D1387" s="6"/>
      <c r="AF1387" s="48"/>
      <c r="AG1387" s="48"/>
      <c r="AH1387" s="48"/>
      <c r="AI1387" s="48"/>
      <c r="AJ1387" s="60"/>
      <c r="AK1387" s="60"/>
      <c r="AL1387" s="60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</row>
    <row r="1388" spans="4:62" ht="14.45" customHeight="1">
      <c r="D1388" s="6"/>
      <c r="AF1388" s="48"/>
      <c r="AG1388" s="48"/>
      <c r="AH1388" s="48"/>
      <c r="AI1388" s="48"/>
      <c r="AJ1388" s="60"/>
      <c r="AK1388" s="60"/>
      <c r="AL1388" s="60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</row>
    <row r="1389" spans="4:62" ht="14.45" customHeight="1">
      <c r="D1389" s="6"/>
      <c r="AF1389" s="48"/>
      <c r="AG1389" s="48"/>
      <c r="AH1389" s="48"/>
      <c r="AI1389" s="48"/>
      <c r="AJ1389" s="60"/>
      <c r="AK1389" s="60"/>
      <c r="AL1389" s="60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</row>
    <row r="1390" spans="4:62" ht="14.45" customHeight="1">
      <c r="D1390" s="6"/>
      <c r="AF1390" s="48"/>
      <c r="AG1390" s="48"/>
      <c r="AH1390" s="48"/>
      <c r="AI1390" s="48"/>
      <c r="AJ1390" s="60"/>
      <c r="AK1390" s="60"/>
      <c r="AL1390" s="60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</row>
    <row r="1391" spans="4:62" ht="14.45" customHeight="1">
      <c r="D1391" s="6"/>
      <c r="AF1391" s="48"/>
      <c r="AG1391" s="48"/>
      <c r="AH1391" s="48"/>
      <c r="AI1391" s="48"/>
      <c r="AJ1391" s="60"/>
      <c r="AK1391" s="60"/>
      <c r="AL1391" s="60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</row>
    <row r="1392" spans="4:62" ht="14.45" customHeight="1">
      <c r="D1392" s="6"/>
      <c r="AF1392" s="48"/>
      <c r="AG1392" s="48"/>
      <c r="AH1392" s="48"/>
      <c r="AI1392" s="48"/>
      <c r="AJ1392" s="60"/>
      <c r="AK1392" s="60"/>
      <c r="AL1392" s="60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</row>
    <row r="1393" spans="4:62" ht="14.45" customHeight="1">
      <c r="D1393" s="6"/>
      <c r="AF1393" s="48"/>
      <c r="AG1393" s="48"/>
      <c r="AH1393" s="48"/>
      <c r="AI1393" s="48"/>
      <c r="AJ1393" s="60"/>
      <c r="AK1393" s="60"/>
      <c r="AL1393" s="60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</row>
    <row r="1394" spans="4:62" ht="14.45" customHeight="1">
      <c r="D1394" s="6"/>
      <c r="AF1394" s="48"/>
      <c r="AG1394" s="48"/>
      <c r="AH1394" s="48"/>
      <c r="AI1394" s="48"/>
      <c r="AJ1394" s="60"/>
      <c r="AK1394" s="60"/>
      <c r="AL1394" s="60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</row>
    <row r="1395" spans="4:62" ht="14.45" customHeight="1">
      <c r="D1395" s="6"/>
      <c r="AF1395" s="48"/>
      <c r="AG1395" s="48"/>
      <c r="AH1395" s="48"/>
      <c r="AI1395" s="48"/>
      <c r="AJ1395" s="60"/>
      <c r="AK1395" s="60"/>
      <c r="AL1395" s="60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</row>
    <row r="1396" spans="4:62" ht="14.45" customHeight="1">
      <c r="D1396" s="6"/>
      <c r="AF1396" s="48"/>
      <c r="AG1396" s="48"/>
      <c r="AH1396" s="48"/>
      <c r="AI1396" s="48"/>
      <c r="AJ1396" s="60"/>
      <c r="AK1396" s="60"/>
      <c r="AL1396" s="60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</row>
    <row r="1397" spans="4:62" ht="14.45" customHeight="1">
      <c r="D1397" s="6"/>
      <c r="AF1397" s="48"/>
      <c r="AG1397" s="48"/>
      <c r="AH1397" s="48"/>
      <c r="AI1397" s="48"/>
      <c r="AJ1397" s="60"/>
      <c r="AK1397" s="60"/>
      <c r="AL1397" s="60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</row>
    <row r="1398" spans="4:62" ht="14.45" customHeight="1">
      <c r="D1398" s="6"/>
      <c r="AF1398" s="48"/>
      <c r="AG1398" s="48"/>
      <c r="AH1398" s="48"/>
      <c r="AI1398" s="48"/>
      <c r="AJ1398" s="60"/>
      <c r="AK1398" s="60"/>
      <c r="AL1398" s="60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</row>
    <row r="1399" spans="4:62" ht="14.45" customHeight="1">
      <c r="D1399" s="6"/>
      <c r="AF1399" s="48"/>
      <c r="AG1399" s="48"/>
      <c r="AH1399" s="48"/>
      <c r="AI1399" s="48"/>
      <c r="AJ1399" s="60"/>
      <c r="AK1399" s="60"/>
      <c r="AL1399" s="60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</row>
    <row r="1400" spans="4:62" ht="14.45" customHeight="1">
      <c r="D1400" s="6"/>
      <c r="AF1400" s="48"/>
      <c r="AG1400" s="48"/>
      <c r="AH1400" s="48"/>
      <c r="AI1400" s="48"/>
      <c r="AJ1400" s="60"/>
      <c r="AK1400" s="60"/>
      <c r="AL1400" s="60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</row>
    <row r="1401" spans="4:62" ht="14.45" customHeight="1">
      <c r="D1401" s="6"/>
      <c r="AF1401" s="48"/>
      <c r="AG1401" s="48"/>
      <c r="AH1401" s="48"/>
      <c r="AI1401" s="48"/>
      <c r="AJ1401" s="60"/>
      <c r="AK1401" s="60"/>
      <c r="AL1401" s="60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</row>
    <row r="1402" spans="4:62" ht="14.45" customHeight="1">
      <c r="D1402" s="6"/>
      <c r="AF1402" s="48"/>
      <c r="AG1402" s="48"/>
      <c r="AH1402" s="48"/>
      <c r="AI1402" s="48"/>
      <c r="AJ1402" s="60"/>
      <c r="AK1402" s="60"/>
      <c r="AL1402" s="60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</row>
    <row r="1403" spans="4:62" ht="14.45" customHeight="1">
      <c r="D1403" s="6"/>
      <c r="AF1403" s="48"/>
      <c r="AG1403" s="48"/>
      <c r="AH1403" s="48"/>
      <c r="AI1403" s="48"/>
      <c r="AJ1403" s="60"/>
      <c r="AK1403" s="60"/>
      <c r="AL1403" s="60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</row>
    <row r="1404" spans="4:62" ht="14.45" customHeight="1">
      <c r="D1404" s="6"/>
      <c r="AF1404" s="48"/>
      <c r="AG1404" s="48"/>
      <c r="AH1404" s="48"/>
      <c r="AI1404" s="48"/>
      <c r="AJ1404" s="60"/>
      <c r="AK1404" s="60"/>
      <c r="AL1404" s="60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</row>
    <row r="1405" spans="4:62" ht="14.45" customHeight="1">
      <c r="D1405" s="6"/>
      <c r="AF1405" s="48"/>
      <c r="AG1405" s="48"/>
      <c r="AH1405" s="48"/>
      <c r="AI1405" s="48"/>
      <c r="AJ1405" s="60"/>
      <c r="AK1405" s="60"/>
      <c r="AL1405" s="60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</row>
    <row r="1406" spans="4:62" ht="14.45" customHeight="1">
      <c r="D1406" s="6"/>
      <c r="AF1406" s="48"/>
      <c r="AG1406" s="48"/>
      <c r="AH1406" s="48"/>
      <c r="AI1406" s="48"/>
      <c r="AJ1406" s="60"/>
      <c r="AK1406" s="60"/>
      <c r="AL1406" s="60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</row>
    <row r="1407" spans="4:62" ht="14.45" customHeight="1">
      <c r="D1407" s="6"/>
      <c r="AF1407" s="48"/>
      <c r="AG1407" s="48"/>
      <c r="AH1407" s="48"/>
      <c r="AI1407" s="48"/>
      <c r="AJ1407" s="60"/>
      <c r="AK1407" s="60"/>
      <c r="AL1407" s="60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</row>
    <row r="1408" spans="4:62" ht="14.45" customHeight="1">
      <c r="D1408" s="6"/>
      <c r="AF1408" s="48"/>
      <c r="AG1408" s="48"/>
      <c r="AH1408" s="48"/>
      <c r="AI1408" s="48"/>
      <c r="AJ1408" s="60"/>
      <c r="AK1408" s="60"/>
      <c r="AL1408" s="60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</row>
    <row r="1409" spans="4:62" ht="14.45" customHeight="1">
      <c r="D1409" s="6"/>
      <c r="AF1409" s="48"/>
      <c r="AG1409" s="48"/>
      <c r="AH1409" s="48"/>
      <c r="AI1409" s="48"/>
      <c r="AJ1409" s="60"/>
      <c r="AK1409" s="60"/>
      <c r="AL1409" s="60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</row>
    <row r="1410" spans="4:62" ht="14.45" customHeight="1">
      <c r="D1410" s="6"/>
      <c r="AF1410" s="48"/>
      <c r="AG1410" s="48"/>
      <c r="AH1410" s="48"/>
      <c r="AI1410" s="48"/>
      <c r="AJ1410" s="60"/>
      <c r="AK1410" s="60"/>
      <c r="AL1410" s="60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</row>
    <row r="1411" spans="4:62" ht="14.45" customHeight="1">
      <c r="D1411" s="6"/>
      <c r="AF1411" s="48"/>
      <c r="AG1411" s="48"/>
      <c r="AH1411" s="48"/>
      <c r="AI1411" s="48"/>
      <c r="AJ1411" s="60"/>
      <c r="AK1411" s="60"/>
      <c r="AL1411" s="60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</row>
    <row r="1412" spans="4:62" ht="14.45" customHeight="1">
      <c r="D1412" s="6"/>
      <c r="AF1412" s="48"/>
      <c r="AG1412" s="48"/>
      <c r="AH1412" s="48"/>
      <c r="AI1412" s="48"/>
      <c r="AJ1412" s="60"/>
      <c r="AK1412" s="60"/>
      <c r="AL1412" s="60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</row>
    <row r="1413" spans="4:62" ht="14.45" customHeight="1">
      <c r="D1413" s="6"/>
      <c r="AF1413" s="48"/>
      <c r="AG1413" s="48"/>
      <c r="AH1413" s="48"/>
      <c r="AI1413" s="48"/>
      <c r="AJ1413" s="60"/>
      <c r="AK1413" s="60"/>
      <c r="AL1413" s="60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</row>
    <row r="1414" spans="4:62" ht="14.45" customHeight="1">
      <c r="D1414" s="6"/>
      <c r="AF1414" s="48"/>
      <c r="AG1414" s="48"/>
      <c r="AH1414" s="48"/>
      <c r="AI1414" s="48"/>
      <c r="AJ1414" s="60"/>
      <c r="AK1414" s="60"/>
      <c r="AL1414" s="60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</row>
    <row r="1415" spans="4:62" ht="14.45" customHeight="1">
      <c r="D1415" s="6"/>
      <c r="AF1415" s="48"/>
      <c r="AG1415" s="48"/>
      <c r="AH1415" s="48"/>
      <c r="AI1415" s="48"/>
      <c r="AJ1415" s="60"/>
      <c r="AK1415" s="60"/>
      <c r="AL1415" s="60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</row>
    <row r="1416" spans="4:62" ht="14.45" customHeight="1">
      <c r="D1416" s="6"/>
      <c r="AF1416" s="48"/>
      <c r="AG1416" s="48"/>
      <c r="AH1416" s="48"/>
      <c r="AI1416" s="48"/>
      <c r="AJ1416" s="60"/>
      <c r="AK1416" s="60"/>
      <c r="AL1416" s="60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</row>
    <row r="1417" spans="4:62" ht="14.45" customHeight="1">
      <c r="D1417" s="6"/>
      <c r="AF1417" s="48"/>
      <c r="AG1417" s="48"/>
      <c r="AH1417" s="48"/>
      <c r="AI1417" s="48"/>
      <c r="AJ1417" s="60"/>
      <c r="AK1417" s="60"/>
      <c r="AL1417" s="60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</row>
    <row r="1418" spans="4:62" ht="14.45" customHeight="1">
      <c r="D1418" s="6"/>
      <c r="AF1418" s="48"/>
      <c r="AG1418" s="48"/>
      <c r="AH1418" s="48"/>
      <c r="AI1418" s="48"/>
      <c r="AJ1418" s="60"/>
      <c r="AK1418" s="60"/>
      <c r="AL1418" s="60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</row>
    <row r="1419" spans="4:62" ht="14.45" customHeight="1">
      <c r="D1419" s="6"/>
      <c r="AF1419" s="48"/>
      <c r="AG1419" s="48"/>
      <c r="AH1419" s="48"/>
      <c r="AI1419" s="48"/>
      <c r="AJ1419" s="60"/>
      <c r="AK1419" s="60"/>
      <c r="AL1419" s="60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</row>
    <row r="1420" spans="4:62" ht="14.45" customHeight="1">
      <c r="D1420" s="6"/>
      <c r="AF1420" s="48"/>
      <c r="AG1420" s="48"/>
      <c r="AH1420" s="48"/>
      <c r="AI1420" s="48"/>
      <c r="AJ1420" s="60"/>
      <c r="AK1420" s="60"/>
      <c r="AL1420" s="60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</row>
    <row r="1421" spans="4:62" ht="14.45" customHeight="1">
      <c r="D1421" s="6"/>
      <c r="AF1421" s="48"/>
      <c r="AG1421" s="48"/>
      <c r="AH1421" s="48"/>
      <c r="AI1421" s="48"/>
      <c r="AJ1421" s="60"/>
      <c r="AK1421" s="60"/>
      <c r="AL1421" s="60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</row>
    <row r="1422" spans="4:62" ht="14.45" customHeight="1">
      <c r="D1422" s="6"/>
      <c r="AF1422" s="48"/>
      <c r="AG1422" s="48"/>
      <c r="AH1422" s="48"/>
      <c r="AI1422" s="48"/>
      <c r="AJ1422" s="60"/>
      <c r="AK1422" s="60"/>
      <c r="AL1422" s="60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</row>
    <row r="1423" spans="4:62" ht="14.45" customHeight="1">
      <c r="D1423" s="6"/>
      <c r="AF1423" s="48"/>
      <c r="AG1423" s="48"/>
      <c r="AH1423" s="48"/>
      <c r="AI1423" s="48"/>
      <c r="AJ1423" s="60"/>
      <c r="AK1423" s="60"/>
      <c r="AL1423" s="60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</row>
    <row r="1424" spans="4:62" ht="14.45" customHeight="1">
      <c r="D1424" s="6"/>
      <c r="AF1424" s="48"/>
      <c r="AG1424" s="48"/>
      <c r="AH1424" s="48"/>
      <c r="AI1424" s="48"/>
      <c r="AJ1424" s="60"/>
      <c r="AK1424" s="60"/>
      <c r="AL1424" s="60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</row>
    <row r="1425" spans="4:62" ht="14.45" customHeight="1">
      <c r="D1425" s="6"/>
      <c r="AF1425" s="48"/>
      <c r="AG1425" s="48"/>
      <c r="AH1425" s="48"/>
      <c r="AI1425" s="48"/>
      <c r="AJ1425" s="60"/>
      <c r="AK1425" s="60"/>
      <c r="AL1425" s="60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</row>
    <row r="1426" spans="4:62" ht="14.45" customHeight="1">
      <c r="D1426" s="6"/>
      <c r="AF1426" s="48"/>
      <c r="AG1426" s="48"/>
      <c r="AH1426" s="48"/>
      <c r="AI1426" s="48"/>
      <c r="AJ1426" s="60"/>
      <c r="AK1426" s="60"/>
      <c r="AL1426" s="60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</row>
    <row r="1427" spans="4:62" ht="14.45" customHeight="1">
      <c r="D1427" s="6"/>
      <c r="AF1427" s="48"/>
      <c r="AG1427" s="48"/>
      <c r="AH1427" s="48"/>
      <c r="AI1427" s="48"/>
      <c r="AJ1427" s="60"/>
      <c r="AK1427" s="60"/>
      <c r="AL1427" s="60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</row>
    <row r="1428" spans="4:62" ht="14.45" customHeight="1">
      <c r="D1428" s="6"/>
      <c r="AF1428" s="48"/>
      <c r="AG1428" s="48"/>
      <c r="AH1428" s="48"/>
      <c r="AI1428" s="48"/>
      <c r="AJ1428" s="60"/>
      <c r="AK1428" s="60"/>
      <c r="AL1428" s="60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</row>
    <row r="1429" spans="4:62" ht="14.45" customHeight="1">
      <c r="D1429" s="6"/>
      <c r="AF1429" s="48"/>
      <c r="AG1429" s="48"/>
      <c r="AH1429" s="48"/>
      <c r="AI1429" s="48"/>
      <c r="AJ1429" s="60"/>
      <c r="AK1429" s="60"/>
      <c r="AL1429" s="60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</row>
    <row r="1430" spans="4:62" ht="14.45" customHeight="1">
      <c r="D1430" s="6"/>
      <c r="AF1430" s="48"/>
      <c r="AG1430" s="48"/>
      <c r="AH1430" s="48"/>
      <c r="AI1430" s="48"/>
      <c r="AJ1430" s="60"/>
      <c r="AK1430" s="60"/>
      <c r="AL1430" s="60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</row>
    <row r="1431" spans="4:62" ht="14.45" customHeight="1">
      <c r="D1431" s="6"/>
      <c r="AF1431" s="48"/>
      <c r="AG1431" s="48"/>
      <c r="AH1431" s="48"/>
      <c r="AI1431" s="48"/>
      <c r="AJ1431" s="60"/>
      <c r="AK1431" s="60"/>
      <c r="AL1431" s="60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</row>
    <row r="1432" spans="4:62" ht="14.45" customHeight="1">
      <c r="D1432" s="6"/>
      <c r="AF1432" s="48"/>
      <c r="AG1432" s="48"/>
      <c r="AH1432" s="48"/>
      <c r="AI1432" s="48"/>
      <c r="AJ1432" s="60"/>
      <c r="AK1432" s="60"/>
      <c r="AL1432" s="60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</row>
    <row r="1433" spans="4:62" ht="14.45" customHeight="1">
      <c r="D1433" s="6"/>
      <c r="AF1433" s="48"/>
      <c r="AG1433" s="48"/>
      <c r="AH1433" s="48"/>
      <c r="AI1433" s="48"/>
      <c r="AJ1433" s="60"/>
      <c r="AK1433" s="60"/>
      <c r="AL1433" s="60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</row>
    <row r="1434" spans="4:62" ht="14.45" customHeight="1">
      <c r="D1434" s="6"/>
      <c r="AF1434" s="48"/>
      <c r="AG1434" s="48"/>
      <c r="AH1434" s="48"/>
      <c r="AI1434" s="48"/>
      <c r="AJ1434" s="60"/>
      <c r="AK1434" s="60"/>
      <c r="AL1434" s="60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</row>
    <row r="1435" spans="4:62" ht="14.45" customHeight="1">
      <c r="D1435" s="6"/>
      <c r="AF1435" s="48"/>
      <c r="AG1435" s="48"/>
      <c r="AH1435" s="48"/>
      <c r="AI1435" s="48"/>
      <c r="AJ1435" s="60"/>
      <c r="AK1435" s="60"/>
      <c r="AL1435" s="60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</row>
    <row r="1436" spans="4:62" ht="14.45" customHeight="1">
      <c r="D1436" s="6"/>
      <c r="AF1436" s="48"/>
      <c r="AG1436" s="48"/>
      <c r="AH1436" s="48"/>
      <c r="AI1436" s="48"/>
      <c r="AJ1436" s="60"/>
      <c r="AK1436" s="60"/>
      <c r="AL1436" s="60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</row>
    <row r="1437" spans="4:62" ht="14.45" customHeight="1">
      <c r="D1437" s="6"/>
      <c r="AF1437" s="48"/>
      <c r="AG1437" s="48"/>
      <c r="AH1437" s="48"/>
      <c r="AI1437" s="48"/>
      <c r="AJ1437" s="60"/>
      <c r="AK1437" s="60"/>
      <c r="AL1437" s="60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</row>
    <row r="1438" spans="4:62" ht="14.45" customHeight="1">
      <c r="D1438" s="6"/>
      <c r="AF1438" s="48"/>
      <c r="AG1438" s="48"/>
      <c r="AH1438" s="48"/>
      <c r="AI1438" s="48"/>
      <c r="AJ1438" s="60"/>
      <c r="AK1438" s="60"/>
      <c r="AL1438" s="60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</row>
    <row r="1439" spans="4:62" ht="14.45" customHeight="1">
      <c r="D1439" s="6"/>
      <c r="AF1439" s="48"/>
      <c r="AG1439" s="48"/>
      <c r="AH1439" s="48"/>
      <c r="AI1439" s="48"/>
      <c r="AJ1439" s="60"/>
      <c r="AK1439" s="60"/>
      <c r="AL1439" s="60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</row>
    <row r="1440" spans="4:62" ht="14.45" customHeight="1">
      <c r="D1440" s="6"/>
      <c r="AF1440" s="48"/>
      <c r="AG1440" s="48"/>
      <c r="AH1440" s="48"/>
      <c r="AI1440" s="48"/>
      <c r="AJ1440" s="60"/>
      <c r="AK1440" s="60"/>
      <c r="AL1440" s="60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</row>
    <row r="1441" spans="4:62" ht="14.45" customHeight="1">
      <c r="D1441" s="6"/>
      <c r="AF1441" s="48"/>
      <c r="AG1441" s="48"/>
      <c r="AH1441" s="48"/>
      <c r="AI1441" s="48"/>
      <c r="AJ1441" s="60"/>
      <c r="AK1441" s="60"/>
      <c r="AL1441" s="60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</row>
    <row r="1442" spans="4:62" ht="14.45" customHeight="1">
      <c r="D1442" s="6"/>
      <c r="AF1442" s="48"/>
      <c r="AG1442" s="48"/>
      <c r="AH1442" s="48"/>
      <c r="AI1442" s="48"/>
      <c r="AJ1442" s="60"/>
      <c r="AK1442" s="60"/>
      <c r="AL1442" s="60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</row>
    <row r="1443" spans="4:62" ht="14.45" customHeight="1">
      <c r="D1443" s="6"/>
      <c r="AF1443" s="48"/>
      <c r="AG1443" s="48"/>
      <c r="AH1443" s="48"/>
      <c r="AI1443" s="48"/>
      <c r="AJ1443" s="60"/>
      <c r="AK1443" s="60"/>
      <c r="AL1443" s="60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</row>
    <row r="1444" spans="4:62" ht="14.45" customHeight="1">
      <c r="D1444" s="6"/>
      <c r="AF1444" s="48"/>
      <c r="AG1444" s="48"/>
      <c r="AH1444" s="48"/>
      <c r="AI1444" s="48"/>
      <c r="AJ1444" s="60"/>
      <c r="AK1444" s="60"/>
      <c r="AL1444" s="60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</row>
    <row r="1445" spans="4:62" ht="14.45" customHeight="1">
      <c r="D1445" s="6"/>
      <c r="AF1445" s="48"/>
      <c r="AG1445" s="48"/>
      <c r="AH1445" s="48"/>
      <c r="AI1445" s="48"/>
      <c r="AJ1445" s="60"/>
      <c r="AK1445" s="60"/>
      <c r="AL1445" s="60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</row>
    <row r="1446" spans="4:62" ht="14.45" customHeight="1">
      <c r="D1446" s="6"/>
      <c r="AF1446" s="48"/>
      <c r="AG1446" s="48"/>
      <c r="AH1446" s="48"/>
      <c r="AI1446" s="48"/>
      <c r="AJ1446" s="60"/>
      <c r="AK1446" s="60"/>
      <c r="AL1446" s="60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</row>
    <row r="1447" spans="4:62" ht="14.45" customHeight="1">
      <c r="D1447" s="6"/>
      <c r="AF1447" s="48"/>
      <c r="AG1447" s="48"/>
      <c r="AH1447" s="48"/>
      <c r="AI1447" s="48"/>
      <c r="AJ1447" s="60"/>
      <c r="AK1447" s="60"/>
      <c r="AL1447" s="60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</row>
    <row r="1448" spans="4:62" ht="14.45" customHeight="1">
      <c r="D1448" s="6"/>
      <c r="AF1448" s="48"/>
      <c r="AG1448" s="48"/>
      <c r="AH1448" s="48"/>
      <c r="AI1448" s="48"/>
      <c r="AJ1448" s="60"/>
      <c r="AK1448" s="60"/>
      <c r="AL1448" s="60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</row>
    <row r="1449" spans="4:62" ht="14.45" customHeight="1">
      <c r="D1449" s="6"/>
      <c r="AF1449" s="48"/>
      <c r="AG1449" s="48"/>
      <c r="AH1449" s="48"/>
      <c r="AI1449" s="48"/>
      <c r="AJ1449" s="60"/>
      <c r="AK1449" s="60"/>
      <c r="AL1449" s="60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</row>
    <row r="1450" spans="4:62" ht="14.45" customHeight="1">
      <c r="D1450" s="6"/>
      <c r="AF1450" s="48"/>
      <c r="AG1450" s="48"/>
      <c r="AH1450" s="48"/>
      <c r="AI1450" s="48"/>
      <c r="AJ1450" s="60"/>
      <c r="AK1450" s="60"/>
      <c r="AL1450" s="60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</row>
    <row r="1451" spans="4:62" ht="14.45" customHeight="1">
      <c r="D1451" s="6"/>
      <c r="AF1451" s="48"/>
      <c r="AG1451" s="48"/>
      <c r="AH1451" s="48"/>
      <c r="AI1451" s="48"/>
      <c r="AJ1451" s="60"/>
      <c r="AK1451" s="60"/>
      <c r="AL1451" s="60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</row>
    <row r="1452" spans="4:62" ht="14.45" customHeight="1">
      <c r="D1452" s="6"/>
      <c r="AF1452" s="48"/>
      <c r="AG1452" s="48"/>
      <c r="AH1452" s="48"/>
      <c r="AI1452" s="48"/>
      <c r="AJ1452" s="60"/>
      <c r="AK1452" s="60"/>
      <c r="AL1452" s="60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</row>
    <row r="1453" spans="4:62" ht="14.45" customHeight="1">
      <c r="D1453" s="6"/>
      <c r="AF1453" s="48"/>
      <c r="AG1453" s="48"/>
      <c r="AH1453" s="48"/>
      <c r="AI1453" s="48"/>
      <c r="AJ1453" s="60"/>
      <c r="AK1453" s="60"/>
      <c r="AL1453" s="60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</row>
    <row r="1454" spans="4:62" ht="14.45" customHeight="1">
      <c r="D1454" s="6"/>
      <c r="AF1454" s="48"/>
      <c r="AG1454" s="48"/>
      <c r="AH1454" s="48"/>
      <c r="AI1454" s="48"/>
      <c r="AJ1454" s="60"/>
      <c r="AK1454" s="60"/>
      <c r="AL1454" s="60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</row>
    <row r="1455" spans="4:62" ht="14.45" customHeight="1">
      <c r="D1455" s="6"/>
      <c r="AF1455" s="48"/>
      <c r="AG1455" s="48"/>
      <c r="AH1455" s="48"/>
      <c r="AI1455" s="48"/>
      <c r="AJ1455" s="60"/>
      <c r="AK1455" s="60"/>
      <c r="AL1455" s="60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</row>
    <row r="1456" spans="4:62" ht="14.45" customHeight="1">
      <c r="D1456" s="6"/>
      <c r="AF1456" s="48"/>
      <c r="AG1456" s="48"/>
      <c r="AH1456" s="48"/>
      <c r="AI1456" s="48"/>
      <c r="AJ1456" s="60"/>
      <c r="AK1456" s="60"/>
      <c r="AL1456" s="60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</row>
    <row r="1457" spans="4:62" ht="14.45" customHeight="1">
      <c r="D1457" s="6"/>
      <c r="AF1457" s="48"/>
      <c r="AG1457" s="48"/>
      <c r="AH1457" s="48"/>
      <c r="AI1457" s="48"/>
      <c r="AJ1457" s="60"/>
      <c r="AK1457" s="60"/>
      <c r="AL1457" s="60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</row>
    <row r="1458" spans="4:62" ht="14.45" customHeight="1">
      <c r="D1458" s="6"/>
      <c r="AF1458" s="48"/>
      <c r="AG1458" s="48"/>
      <c r="AH1458" s="48"/>
      <c r="AI1458" s="48"/>
      <c r="AJ1458" s="60"/>
      <c r="AK1458" s="60"/>
      <c r="AL1458" s="60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</row>
    <row r="1459" spans="4:62" ht="14.45" customHeight="1">
      <c r="D1459" s="6"/>
      <c r="AF1459" s="48"/>
      <c r="AG1459" s="48"/>
      <c r="AH1459" s="48"/>
      <c r="AI1459" s="48"/>
      <c r="AJ1459" s="60"/>
      <c r="AK1459" s="60"/>
      <c r="AL1459" s="60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</row>
    <row r="1460" spans="4:62" ht="14.45" customHeight="1">
      <c r="D1460" s="6"/>
      <c r="AF1460" s="48"/>
      <c r="AG1460" s="48"/>
      <c r="AH1460" s="48"/>
      <c r="AI1460" s="48"/>
      <c r="AJ1460" s="60"/>
      <c r="AK1460" s="60"/>
      <c r="AL1460" s="60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</row>
    <row r="1461" spans="4:62" ht="14.45" customHeight="1">
      <c r="D1461" s="6"/>
      <c r="AF1461" s="48"/>
      <c r="AG1461" s="48"/>
      <c r="AH1461" s="48"/>
      <c r="AI1461" s="48"/>
      <c r="AJ1461" s="60"/>
      <c r="AK1461" s="60"/>
      <c r="AL1461" s="60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</row>
    <row r="1462" spans="4:62" ht="14.45" customHeight="1">
      <c r="D1462" s="6"/>
      <c r="AF1462" s="48"/>
      <c r="AG1462" s="48"/>
      <c r="AH1462" s="48"/>
      <c r="AI1462" s="48"/>
      <c r="AJ1462" s="60"/>
      <c r="AK1462" s="60"/>
      <c r="AL1462" s="60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</row>
    <row r="1463" spans="4:62" ht="14.45" customHeight="1">
      <c r="D1463" s="6"/>
      <c r="AF1463" s="48"/>
      <c r="AG1463" s="48"/>
      <c r="AH1463" s="48"/>
      <c r="AI1463" s="48"/>
      <c r="AJ1463" s="60"/>
      <c r="AK1463" s="60"/>
      <c r="AL1463" s="60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</row>
    <row r="1464" spans="4:62" ht="14.45" customHeight="1">
      <c r="D1464" s="6"/>
      <c r="AF1464" s="48"/>
      <c r="AG1464" s="48"/>
      <c r="AH1464" s="48"/>
      <c r="AI1464" s="48"/>
      <c r="AJ1464" s="60"/>
      <c r="AK1464" s="60"/>
      <c r="AL1464" s="60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</row>
    <row r="1465" spans="4:62" ht="14.45" customHeight="1">
      <c r="D1465" s="6"/>
      <c r="AF1465" s="48"/>
      <c r="AG1465" s="48"/>
      <c r="AH1465" s="48"/>
      <c r="AI1465" s="48"/>
      <c r="AJ1465" s="60"/>
      <c r="AK1465" s="60"/>
      <c r="AL1465" s="60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</row>
    <row r="1466" spans="4:62" ht="14.45" customHeight="1">
      <c r="D1466" s="6"/>
      <c r="AF1466" s="48"/>
      <c r="AG1466" s="48"/>
      <c r="AH1466" s="48"/>
      <c r="AI1466" s="48"/>
      <c r="AJ1466" s="60"/>
      <c r="AK1466" s="60"/>
      <c r="AL1466" s="60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</row>
    <row r="1467" spans="4:62" ht="14.45" customHeight="1">
      <c r="D1467" s="6"/>
      <c r="AF1467" s="48"/>
      <c r="AG1467" s="48"/>
      <c r="AH1467" s="48"/>
      <c r="AI1467" s="48"/>
      <c r="AJ1467" s="60"/>
      <c r="AK1467" s="60"/>
      <c r="AL1467" s="60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</row>
    <row r="1468" spans="4:62" ht="14.45" customHeight="1">
      <c r="D1468" s="6"/>
      <c r="AF1468" s="48"/>
      <c r="AG1468" s="48"/>
      <c r="AH1468" s="48"/>
      <c r="AI1468" s="48"/>
      <c r="AJ1468" s="60"/>
      <c r="AK1468" s="60"/>
      <c r="AL1468" s="60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</row>
    <row r="1469" spans="4:62" ht="14.45" customHeight="1">
      <c r="D1469" s="6"/>
      <c r="AF1469" s="48"/>
      <c r="AG1469" s="48"/>
      <c r="AH1469" s="48"/>
      <c r="AI1469" s="48"/>
      <c r="AJ1469" s="60"/>
      <c r="AK1469" s="60"/>
      <c r="AL1469" s="60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</row>
    <row r="1470" spans="4:62" ht="14.45" customHeight="1">
      <c r="D1470" s="6"/>
      <c r="AF1470" s="48"/>
      <c r="AG1470" s="48"/>
      <c r="AH1470" s="48"/>
      <c r="AI1470" s="48"/>
      <c r="AJ1470" s="60"/>
      <c r="AK1470" s="60"/>
      <c r="AL1470" s="60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</row>
    <row r="1471" spans="4:62" ht="14.45" customHeight="1">
      <c r="D1471" s="6"/>
      <c r="AF1471" s="48"/>
      <c r="AG1471" s="48"/>
      <c r="AH1471" s="48"/>
      <c r="AI1471" s="48"/>
      <c r="AJ1471" s="60"/>
      <c r="AK1471" s="60"/>
      <c r="AL1471" s="60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</row>
    <row r="1472" spans="4:62" ht="14.45" customHeight="1">
      <c r="D1472" s="6"/>
      <c r="AF1472" s="48"/>
      <c r="AG1472" s="48"/>
      <c r="AH1472" s="48"/>
      <c r="AI1472" s="48"/>
      <c r="AJ1472" s="60"/>
      <c r="AK1472" s="60"/>
      <c r="AL1472" s="60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</row>
    <row r="1473" spans="4:62" ht="14.45" customHeight="1">
      <c r="D1473" s="6"/>
      <c r="AF1473" s="48"/>
      <c r="AG1473" s="48"/>
      <c r="AH1473" s="48"/>
      <c r="AI1473" s="48"/>
      <c r="AJ1473" s="60"/>
      <c r="AK1473" s="60"/>
      <c r="AL1473" s="60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</row>
    <row r="1474" spans="4:62" ht="14.45" customHeight="1">
      <c r="D1474" s="6"/>
      <c r="AF1474" s="48"/>
      <c r="AG1474" s="48"/>
      <c r="AH1474" s="48"/>
      <c r="AI1474" s="48"/>
      <c r="AJ1474" s="60"/>
      <c r="AK1474" s="60"/>
      <c r="AL1474" s="60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</row>
    <row r="1475" spans="4:62" ht="14.45" customHeight="1">
      <c r="D1475" s="6"/>
      <c r="AF1475" s="48"/>
      <c r="AG1475" s="48"/>
      <c r="AH1475" s="48"/>
      <c r="AI1475" s="48"/>
      <c r="AJ1475" s="60"/>
      <c r="AK1475" s="60"/>
      <c r="AL1475" s="60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</row>
    <row r="1476" spans="4:62" ht="14.45" customHeight="1">
      <c r="D1476" s="6"/>
      <c r="AF1476" s="48"/>
      <c r="AG1476" s="48"/>
      <c r="AH1476" s="48"/>
      <c r="AI1476" s="48"/>
      <c r="AJ1476" s="60"/>
      <c r="AK1476" s="60"/>
      <c r="AL1476" s="60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</row>
    <row r="1477" spans="4:62" ht="14.45" customHeight="1">
      <c r="D1477" s="6"/>
      <c r="AF1477" s="48"/>
      <c r="AG1477" s="48"/>
      <c r="AH1477" s="48"/>
      <c r="AI1477" s="48"/>
      <c r="AJ1477" s="60"/>
      <c r="AK1477" s="60"/>
      <c r="AL1477" s="60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</row>
    <row r="1478" spans="4:62" ht="14.45" customHeight="1">
      <c r="D1478" s="6"/>
      <c r="AF1478" s="48"/>
      <c r="AG1478" s="48"/>
      <c r="AH1478" s="48"/>
      <c r="AI1478" s="48"/>
      <c r="AJ1478" s="60"/>
      <c r="AK1478" s="60"/>
      <c r="AL1478" s="60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</row>
    <row r="1479" spans="4:62" ht="14.45" customHeight="1">
      <c r="D1479" s="6"/>
      <c r="AF1479" s="48"/>
      <c r="AG1479" s="48"/>
      <c r="AH1479" s="48"/>
      <c r="AI1479" s="48"/>
      <c r="AJ1479" s="60"/>
      <c r="AK1479" s="60"/>
      <c r="AL1479" s="60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</row>
    <row r="1480" spans="4:62" ht="14.45" customHeight="1">
      <c r="D1480" s="6"/>
      <c r="AF1480" s="48"/>
      <c r="AG1480" s="48"/>
      <c r="AH1480" s="48"/>
      <c r="AI1480" s="48"/>
      <c r="AJ1480" s="60"/>
      <c r="AK1480" s="60"/>
      <c r="AL1480" s="60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</row>
    <row r="1481" spans="4:62" ht="14.45" customHeight="1">
      <c r="D1481" s="6"/>
      <c r="AF1481" s="48"/>
      <c r="AG1481" s="48"/>
      <c r="AH1481" s="48"/>
      <c r="AI1481" s="48"/>
      <c r="AJ1481" s="60"/>
      <c r="AK1481" s="60"/>
      <c r="AL1481" s="60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</row>
    <row r="1482" spans="4:62" ht="14.45" customHeight="1">
      <c r="D1482" s="6"/>
      <c r="AF1482" s="48"/>
      <c r="AG1482" s="48"/>
      <c r="AH1482" s="48"/>
      <c r="AI1482" s="48"/>
      <c r="AJ1482" s="60"/>
      <c r="AK1482" s="60"/>
      <c r="AL1482" s="60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</row>
    <row r="1483" spans="4:62" ht="14.45" customHeight="1">
      <c r="D1483" s="6"/>
      <c r="AF1483" s="48"/>
      <c r="AG1483" s="48"/>
      <c r="AH1483" s="48"/>
      <c r="AI1483" s="48"/>
      <c r="AJ1483" s="60"/>
      <c r="AK1483" s="60"/>
      <c r="AL1483" s="60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</row>
    <row r="1484" spans="4:62" ht="14.45" customHeight="1">
      <c r="D1484" s="6"/>
      <c r="AF1484" s="48"/>
      <c r="AG1484" s="48"/>
      <c r="AH1484" s="48"/>
      <c r="AI1484" s="48"/>
      <c r="AJ1484" s="60"/>
      <c r="AK1484" s="60"/>
      <c r="AL1484" s="60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</row>
    <row r="1485" spans="4:62" ht="14.45" customHeight="1">
      <c r="D1485" s="6"/>
      <c r="AF1485" s="48"/>
      <c r="AG1485" s="48"/>
      <c r="AH1485" s="48"/>
      <c r="AI1485" s="48"/>
      <c r="AJ1485" s="60"/>
      <c r="AK1485" s="60"/>
      <c r="AL1485" s="60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</row>
    <row r="1486" spans="4:62" ht="14.45" customHeight="1">
      <c r="D1486" s="6"/>
      <c r="AF1486" s="48"/>
      <c r="AG1486" s="48"/>
      <c r="AH1486" s="48"/>
      <c r="AI1486" s="48"/>
      <c r="AJ1486" s="60"/>
      <c r="AK1486" s="60"/>
      <c r="AL1486" s="60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</row>
    <row r="1487" spans="4:62" ht="14.45" customHeight="1">
      <c r="D1487" s="6"/>
      <c r="AF1487" s="48"/>
      <c r="AG1487" s="48"/>
      <c r="AH1487" s="48"/>
      <c r="AI1487" s="48"/>
      <c r="AJ1487" s="60"/>
      <c r="AK1487" s="60"/>
      <c r="AL1487" s="60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</row>
    <row r="1488" spans="4:62" ht="14.45" customHeight="1">
      <c r="D1488" s="6"/>
      <c r="AF1488" s="48"/>
      <c r="AG1488" s="48"/>
      <c r="AH1488" s="48"/>
      <c r="AI1488" s="48"/>
      <c r="AJ1488" s="60"/>
      <c r="AK1488" s="60"/>
      <c r="AL1488" s="60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</row>
    <row r="1489" spans="4:62" ht="14.45" customHeight="1">
      <c r="D1489" s="6"/>
      <c r="AF1489" s="48"/>
      <c r="AG1489" s="48"/>
      <c r="AH1489" s="48"/>
      <c r="AI1489" s="48"/>
      <c r="AJ1489" s="60"/>
      <c r="AK1489" s="60"/>
      <c r="AL1489" s="60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</row>
    <row r="1490" spans="4:62" ht="14.45" customHeight="1">
      <c r="D1490" s="6"/>
      <c r="AF1490" s="48"/>
      <c r="AG1490" s="48"/>
      <c r="AH1490" s="48"/>
      <c r="AI1490" s="48"/>
      <c r="AJ1490" s="60"/>
      <c r="AK1490" s="60"/>
      <c r="AL1490" s="60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</row>
    <row r="1491" spans="4:62" ht="14.45" customHeight="1">
      <c r="D1491" s="6"/>
      <c r="AF1491" s="48"/>
      <c r="AG1491" s="48"/>
      <c r="AH1491" s="48"/>
      <c r="AI1491" s="48"/>
      <c r="AJ1491" s="60"/>
      <c r="AK1491" s="60"/>
      <c r="AL1491" s="60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</row>
    <row r="1492" spans="4:62" ht="14.45" customHeight="1">
      <c r="D1492" s="6"/>
      <c r="AF1492" s="48"/>
      <c r="AG1492" s="48"/>
      <c r="AH1492" s="48"/>
      <c r="AI1492" s="48"/>
      <c r="AJ1492" s="60"/>
      <c r="AK1492" s="60"/>
      <c r="AL1492" s="60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</row>
    <row r="1493" spans="4:62" ht="14.45" customHeight="1">
      <c r="D1493" s="6"/>
      <c r="AF1493" s="48"/>
      <c r="AG1493" s="48"/>
      <c r="AH1493" s="48"/>
      <c r="AI1493" s="48"/>
      <c r="AJ1493" s="60"/>
      <c r="AK1493" s="60"/>
      <c r="AL1493" s="60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</row>
    <row r="1494" spans="4:62" ht="14.45" customHeight="1">
      <c r="D1494" s="6"/>
      <c r="AF1494" s="48"/>
      <c r="AG1494" s="48"/>
      <c r="AH1494" s="48"/>
      <c r="AI1494" s="48"/>
      <c r="AJ1494" s="60"/>
      <c r="AK1494" s="60"/>
      <c r="AL1494" s="60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</row>
    <row r="1495" spans="4:62" ht="14.45" customHeight="1">
      <c r="D1495" s="6"/>
      <c r="AF1495" s="48"/>
      <c r="AG1495" s="48"/>
      <c r="AH1495" s="48"/>
      <c r="AI1495" s="48"/>
      <c r="AJ1495" s="60"/>
      <c r="AK1495" s="60"/>
      <c r="AL1495" s="60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</row>
    <row r="1496" spans="4:62" ht="14.45" customHeight="1">
      <c r="D1496" s="6"/>
      <c r="AF1496" s="48"/>
      <c r="AG1496" s="48"/>
      <c r="AH1496" s="48"/>
      <c r="AI1496" s="48"/>
      <c r="AJ1496" s="60"/>
      <c r="AK1496" s="60"/>
      <c r="AL1496" s="60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</row>
    <row r="1497" spans="4:62" ht="14.45" customHeight="1">
      <c r="D1497" s="6"/>
      <c r="AF1497" s="48"/>
      <c r="AG1497" s="48"/>
      <c r="AH1497" s="48"/>
      <c r="AI1497" s="48"/>
      <c r="AJ1497" s="60"/>
      <c r="AK1497" s="60"/>
      <c r="AL1497" s="60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</row>
    <row r="1498" spans="4:62" ht="14.45" customHeight="1">
      <c r="D1498" s="6"/>
      <c r="AF1498" s="48"/>
      <c r="AG1498" s="48"/>
      <c r="AH1498" s="48"/>
      <c r="AI1498" s="48"/>
      <c r="AJ1498" s="60"/>
      <c r="AK1498" s="60"/>
      <c r="AL1498" s="60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</row>
    <row r="1499" spans="4:62" ht="14.45" customHeight="1">
      <c r="D1499" s="6"/>
      <c r="AF1499" s="48"/>
      <c r="AG1499" s="48"/>
      <c r="AH1499" s="48"/>
      <c r="AI1499" s="48"/>
      <c r="AJ1499" s="60"/>
      <c r="AK1499" s="60"/>
      <c r="AL1499" s="60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</row>
    <row r="1500" spans="4:62" ht="14.45" customHeight="1">
      <c r="D1500" s="6"/>
      <c r="AF1500" s="48"/>
      <c r="AG1500" s="48"/>
      <c r="AH1500" s="48"/>
      <c r="AI1500" s="48"/>
      <c r="AJ1500" s="60"/>
      <c r="AK1500" s="60"/>
      <c r="AL1500" s="60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</row>
    <row r="1501" spans="4:62" ht="14.45" customHeight="1">
      <c r="D1501" s="6"/>
      <c r="AF1501" s="48"/>
      <c r="AG1501" s="48"/>
      <c r="AH1501" s="48"/>
      <c r="AI1501" s="48"/>
      <c r="AJ1501" s="60"/>
      <c r="AK1501" s="60"/>
      <c r="AL1501" s="60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</row>
    <row r="1502" spans="4:62" ht="14.45" customHeight="1">
      <c r="D1502" s="6"/>
      <c r="AF1502" s="48"/>
      <c r="AG1502" s="48"/>
      <c r="AH1502" s="48"/>
      <c r="AI1502" s="48"/>
      <c r="AJ1502" s="60"/>
      <c r="AK1502" s="60"/>
      <c r="AL1502" s="60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</row>
    <row r="1503" spans="4:62" ht="14.45" customHeight="1">
      <c r="D1503" s="6"/>
      <c r="AF1503" s="48"/>
      <c r="AG1503" s="48"/>
      <c r="AH1503" s="48"/>
      <c r="AI1503" s="48"/>
      <c r="AJ1503" s="60"/>
      <c r="AK1503" s="60"/>
      <c r="AL1503" s="60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</row>
    <row r="1504" spans="4:62" ht="14.45" customHeight="1">
      <c r="D1504" s="6"/>
      <c r="AF1504" s="48"/>
      <c r="AG1504" s="48"/>
      <c r="AH1504" s="48"/>
      <c r="AI1504" s="48"/>
      <c r="AJ1504" s="60"/>
      <c r="AK1504" s="60"/>
      <c r="AL1504" s="60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</row>
    <row r="1505" spans="4:62" ht="14.45" customHeight="1">
      <c r="D1505" s="6"/>
      <c r="AF1505" s="48"/>
      <c r="AG1505" s="48"/>
      <c r="AH1505" s="48"/>
      <c r="AI1505" s="48"/>
      <c r="AJ1505" s="60"/>
      <c r="AK1505" s="60"/>
      <c r="AL1505" s="60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</row>
    <row r="1506" spans="4:62" ht="14.45" customHeight="1">
      <c r="D1506" s="6"/>
      <c r="AF1506" s="48"/>
      <c r="AG1506" s="48"/>
      <c r="AH1506" s="48"/>
      <c r="AI1506" s="48"/>
      <c r="AJ1506" s="60"/>
      <c r="AK1506" s="60"/>
      <c r="AL1506" s="60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</row>
    <row r="1507" spans="4:62" ht="14.45" customHeight="1">
      <c r="D1507" s="6"/>
      <c r="AF1507" s="48"/>
      <c r="AG1507" s="48"/>
      <c r="AH1507" s="48"/>
      <c r="AI1507" s="48"/>
      <c r="AJ1507" s="60"/>
      <c r="AK1507" s="60"/>
      <c r="AL1507" s="60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</row>
    <row r="1508" spans="4:62" ht="14.45" customHeight="1">
      <c r="D1508" s="6"/>
      <c r="AF1508" s="48"/>
      <c r="AG1508" s="48"/>
      <c r="AH1508" s="48"/>
      <c r="AI1508" s="48"/>
      <c r="AJ1508" s="60"/>
      <c r="AK1508" s="60"/>
      <c r="AL1508" s="60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</row>
    <row r="1509" spans="4:62" ht="14.45" customHeight="1">
      <c r="D1509" s="6"/>
      <c r="AF1509" s="48"/>
      <c r="AG1509" s="48"/>
      <c r="AH1509" s="48"/>
      <c r="AI1509" s="48"/>
      <c r="AJ1509" s="60"/>
      <c r="AK1509" s="60"/>
      <c r="AL1509" s="60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</row>
    <row r="1510" spans="4:62" ht="14.45" customHeight="1">
      <c r="D1510" s="6"/>
      <c r="AF1510" s="48"/>
      <c r="AG1510" s="48"/>
      <c r="AH1510" s="48"/>
      <c r="AI1510" s="48"/>
      <c r="AJ1510" s="60"/>
      <c r="AK1510" s="60"/>
      <c r="AL1510" s="60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</row>
    <row r="1511" spans="4:62" ht="14.45" customHeight="1">
      <c r="D1511" s="6"/>
      <c r="AF1511" s="48"/>
      <c r="AG1511" s="48"/>
      <c r="AH1511" s="48"/>
      <c r="AI1511" s="48"/>
      <c r="AJ1511" s="60"/>
      <c r="AK1511" s="60"/>
      <c r="AL1511" s="60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</row>
    <row r="1512" spans="4:62" ht="14.45" customHeight="1">
      <c r="D1512" s="6"/>
      <c r="AF1512" s="48"/>
      <c r="AG1512" s="48"/>
      <c r="AH1512" s="48"/>
      <c r="AI1512" s="48"/>
      <c r="AJ1512" s="60"/>
      <c r="AK1512" s="60"/>
      <c r="AL1512" s="60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</row>
    <row r="1513" spans="4:62" ht="14.45" customHeight="1">
      <c r="D1513" s="6"/>
      <c r="AF1513" s="48"/>
      <c r="AG1513" s="48"/>
      <c r="AH1513" s="48"/>
      <c r="AI1513" s="48"/>
      <c r="AJ1513" s="60"/>
      <c r="AK1513" s="60"/>
      <c r="AL1513" s="60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</row>
    <row r="1514" spans="4:62" ht="14.45" customHeight="1">
      <c r="D1514" s="6"/>
      <c r="AF1514" s="48"/>
      <c r="AG1514" s="48"/>
      <c r="AH1514" s="48"/>
      <c r="AI1514" s="48"/>
      <c r="AJ1514" s="60"/>
      <c r="AK1514" s="60"/>
      <c r="AL1514" s="60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</row>
    <row r="1515" spans="4:62" ht="14.45" customHeight="1">
      <c r="D1515" s="6"/>
      <c r="AF1515" s="48"/>
      <c r="AG1515" s="48"/>
      <c r="AH1515" s="48"/>
      <c r="AI1515" s="48"/>
      <c r="AJ1515" s="60"/>
      <c r="AK1515" s="60"/>
      <c r="AL1515" s="60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</row>
    <row r="1516" spans="4:62" ht="14.45" customHeight="1">
      <c r="D1516" s="6"/>
      <c r="AF1516" s="48"/>
      <c r="AG1516" s="48"/>
      <c r="AH1516" s="48"/>
      <c r="AI1516" s="48"/>
      <c r="AJ1516" s="60"/>
      <c r="AK1516" s="60"/>
      <c r="AL1516" s="60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</row>
    <row r="1517" spans="4:62" ht="14.45" customHeight="1">
      <c r="D1517" s="6"/>
      <c r="AF1517" s="48"/>
      <c r="AG1517" s="48"/>
      <c r="AH1517" s="48"/>
      <c r="AI1517" s="48"/>
      <c r="AJ1517" s="60"/>
      <c r="AK1517" s="60"/>
      <c r="AL1517" s="60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</row>
    <row r="1518" spans="4:62" ht="14.45" customHeight="1">
      <c r="D1518" s="6"/>
      <c r="AF1518" s="48"/>
      <c r="AG1518" s="48"/>
      <c r="AH1518" s="48"/>
      <c r="AI1518" s="48"/>
      <c r="AJ1518" s="60"/>
      <c r="AK1518" s="60"/>
      <c r="AL1518" s="60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</row>
    <row r="1519" spans="4:62" ht="14.45" customHeight="1">
      <c r="D1519" s="6"/>
      <c r="AF1519" s="48"/>
      <c r="AG1519" s="48"/>
      <c r="AH1519" s="48"/>
      <c r="AI1519" s="48"/>
      <c r="AJ1519" s="60"/>
      <c r="AK1519" s="60"/>
      <c r="AL1519" s="60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</row>
    <row r="1520" spans="4:62" ht="14.45" customHeight="1">
      <c r="D1520" s="6"/>
      <c r="AF1520" s="48"/>
      <c r="AG1520" s="48"/>
      <c r="AH1520" s="48"/>
      <c r="AI1520" s="48"/>
      <c r="AJ1520" s="60"/>
      <c r="AK1520" s="60"/>
      <c r="AL1520" s="60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</row>
    <row r="1521" spans="4:62" ht="14.45" customHeight="1">
      <c r="D1521" s="6"/>
      <c r="AF1521" s="48"/>
      <c r="AG1521" s="48"/>
      <c r="AH1521" s="48"/>
      <c r="AI1521" s="48"/>
      <c r="AJ1521" s="60"/>
      <c r="AK1521" s="60"/>
      <c r="AL1521" s="60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</row>
    <row r="1522" spans="4:62" ht="14.45" customHeight="1">
      <c r="D1522" s="6"/>
      <c r="AF1522" s="48"/>
      <c r="AG1522" s="48"/>
      <c r="AH1522" s="48"/>
      <c r="AI1522" s="48"/>
      <c r="AJ1522" s="60"/>
      <c r="AK1522" s="60"/>
      <c r="AL1522" s="60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</row>
    <row r="1523" spans="4:62" ht="14.45" customHeight="1">
      <c r="D1523" s="6"/>
      <c r="AF1523" s="48"/>
      <c r="AG1523" s="48"/>
      <c r="AH1523" s="48"/>
      <c r="AI1523" s="48"/>
      <c r="AJ1523" s="60"/>
      <c r="AK1523" s="60"/>
      <c r="AL1523" s="60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</row>
    <row r="1524" spans="4:62" ht="14.45" customHeight="1">
      <c r="D1524" s="6"/>
      <c r="AF1524" s="48"/>
      <c r="AG1524" s="48"/>
      <c r="AH1524" s="48"/>
      <c r="AI1524" s="48"/>
      <c r="AJ1524" s="60"/>
      <c r="AK1524" s="60"/>
      <c r="AL1524" s="60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</row>
    <row r="1525" spans="4:62" ht="14.45" customHeight="1">
      <c r="D1525" s="6"/>
      <c r="AF1525" s="48"/>
      <c r="AG1525" s="48"/>
      <c r="AH1525" s="48"/>
      <c r="AI1525" s="48"/>
      <c r="AJ1525" s="60"/>
      <c r="AK1525" s="60"/>
      <c r="AL1525" s="60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</row>
    <row r="1526" spans="4:62" ht="14.45" customHeight="1">
      <c r="D1526" s="6"/>
      <c r="AF1526" s="48"/>
      <c r="AG1526" s="48"/>
      <c r="AH1526" s="48"/>
      <c r="AI1526" s="48"/>
      <c r="AJ1526" s="60"/>
      <c r="AK1526" s="60"/>
      <c r="AL1526" s="60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</row>
    <row r="1527" spans="4:62" ht="14.45" customHeight="1">
      <c r="D1527" s="6"/>
      <c r="AF1527" s="48"/>
      <c r="AG1527" s="48"/>
      <c r="AH1527" s="48"/>
      <c r="AI1527" s="48"/>
      <c r="AJ1527" s="60"/>
      <c r="AK1527" s="60"/>
      <c r="AL1527" s="60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</row>
    <row r="1528" spans="4:62" ht="14.45" customHeight="1">
      <c r="D1528" s="6"/>
      <c r="AF1528" s="48"/>
      <c r="AG1528" s="48"/>
      <c r="AH1528" s="48"/>
      <c r="AI1528" s="48"/>
      <c r="AJ1528" s="60"/>
      <c r="AK1528" s="60"/>
      <c r="AL1528" s="60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</row>
    <row r="1529" spans="4:62" ht="14.45" customHeight="1">
      <c r="D1529" s="6"/>
      <c r="AF1529" s="48"/>
      <c r="AG1529" s="48"/>
      <c r="AH1529" s="48"/>
      <c r="AI1529" s="48"/>
      <c r="AJ1529" s="60"/>
      <c r="AK1529" s="60"/>
      <c r="AL1529" s="60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</row>
    <row r="1530" spans="4:62" ht="14.45" customHeight="1">
      <c r="D1530" s="6"/>
      <c r="AF1530" s="48"/>
      <c r="AG1530" s="48"/>
      <c r="AH1530" s="48"/>
      <c r="AI1530" s="48"/>
      <c r="AJ1530" s="60"/>
      <c r="AK1530" s="60"/>
      <c r="AL1530" s="60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</row>
    <row r="1531" spans="4:62" ht="14.45" customHeight="1">
      <c r="D1531" s="6"/>
      <c r="AF1531" s="48"/>
      <c r="AG1531" s="48"/>
      <c r="AH1531" s="48"/>
      <c r="AI1531" s="48"/>
      <c r="AJ1531" s="60"/>
      <c r="AK1531" s="60"/>
      <c r="AL1531" s="60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</row>
    <row r="1532" spans="4:62" ht="14.45" customHeight="1">
      <c r="D1532" s="6"/>
      <c r="AF1532" s="48"/>
      <c r="AG1532" s="48"/>
      <c r="AH1532" s="48"/>
      <c r="AI1532" s="48"/>
      <c r="AJ1532" s="60"/>
      <c r="AK1532" s="60"/>
      <c r="AL1532" s="60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</row>
    <row r="1533" spans="4:62" ht="14.45" customHeight="1">
      <c r="D1533" s="6"/>
      <c r="AF1533" s="48"/>
      <c r="AG1533" s="48"/>
      <c r="AH1533" s="48"/>
      <c r="AI1533" s="48"/>
      <c r="AJ1533" s="60"/>
      <c r="AK1533" s="60"/>
      <c r="AL1533" s="60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</row>
    <row r="1534" spans="4:62" ht="14.45" customHeight="1">
      <c r="D1534" s="6"/>
      <c r="AF1534" s="48"/>
      <c r="AG1534" s="48"/>
      <c r="AH1534" s="48"/>
      <c r="AI1534" s="48"/>
      <c r="AJ1534" s="60"/>
      <c r="AK1534" s="60"/>
      <c r="AL1534" s="60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</row>
    <row r="1535" spans="4:62" ht="14.45" customHeight="1">
      <c r="D1535" s="6"/>
      <c r="AF1535" s="48"/>
      <c r="AG1535" s="48"/>
      <c r="AH1535" s="48"/>
      <c r="AI1535" s="48"/>
      <c r="AJ1535" s="60"/>
      <c r="AK1535" s="60"/>
      <c r="AL1535" s="60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</row>
    <row r="1536" spans="4:62" ht="14.45" customHeight="1">
      <c r="D1536" s="6"/>
      <c r="AF1536" s="48"/>
      <c r="AG1536" s="48"/>
      <c r="AH1536" s="48"/>
      <c r="AI1536" s="48"/>
      <c r="AJ1536" s="60"/>
      <c r="AK1536" s="60"/>
      <c r="AL1536" s="60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</row>
    <row r="1537" spans="4:62" ht="14.45" customHeight="1">
      <c r="D1537" s="6"/>
      <c r="AF1537" s="48"/>
      <c r="AG1537" s="48"/>
      <c r="AH1537" s="48"/>
      <c r="AI1537" s="48"/>
      <c r="AJ1537" s="60"/>
      <c r="AK1537" s="60"/>
      <c r="AL1537" s="60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</row>
    <row r="1538" spans="4:62" ht="14.45" customHeight="1">
      <c r="D1538" s="6"/>
      <c r="AF1538" s="48"/>
      <c r="AG1538" s="48"/>
      <c r="AH1538" s="48"/>
      <c r="AI1538" s="48"/>
      <c r="AJ1538" s="60"/>
      <c r="AK1538" s="60"/>
      <c r="AL1538" s="60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</row>
    <row r="1539" spans="4:62" ht="14.45" customHeight="1">
      <c r="D1539" s="6"/>
      <c r="AF1539" s="48"/>
      <c r="AG1539" s="48"/>
      <c r="AH1539" s="48"/>
      <c r="AI1539" s="48"/>
      <c r="AJ1539" s="60"/>
      <c r="AK1539" s="60"/>
      <c r="AL1539" s="60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</row>
    <row r="1540" spans="4:62" ht="14.45" customHeight="1">
      <c r="D1540" s="6"/>
      <c r="AF1540" s="48"/>
      <c r="AG1540" s="48"/>
      <c r="AH1540" s="48"/>
      <c r="AI1540" s="48"/>
      <c r="AJ1540" s="60"/>
      <c r="AK1540" s="60"/>
      <c r="AL1540" s="60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</row>
    <row r="1541" spans="4:62" ht="14.45" customHeight="1">
      <c r="D1541" s="6"/>
      <c r="AF1541" s="48"/>
      <c r="AG1541" s="48"/>
      <c r="AH1541" s="48"/>
      <c r="AI1541" s="48"/>
      <c r="AJ1541" s="60"/>
      <c r="AK1541" s="60"/>
      <c r="AL1541" s="60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</row>
    <row r="1542" spans="4:62" ht="14.45" customHeight="1">
      <c r="D1542" s="6"/>
      <c r="AF1542" s="48"/>
      <c r="AG1542" s="48"/>
      <c r="AH1542" s="48"/>
      <c r="AI1542" s="48"/>
      <c r="AJ1542" s="60"/>
      <c r="AK1542" s="60"/>
      <c r="AL1542" s="60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</row>
    <row r="1543" spans="4:62" ht="14.45" customHeight="1">
      <c r="D1543" s="6"/>
      <c r="AF1543" s="48"/>
      <c r="AG1543" s="48"/>
      <c r="AH1543" s="48"/>
      <c r="AI1543" s="48"/>
      <c r="AJ1543" s="60"/>
      <c r="AK1543" s="60"/>
      <c r="AL1543" s="60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</row>
    <row r="1544" spans="4:62" ht="14.45" customHeight="1">
      <c r="D1544" s="6"/>
      <c r="AF1544" s="48"/>
      <c r="AG1544" s="48"/>
      <c r="AH1544" s="48"/>
      <c r="AI1544" s="48"/>
      <c r="AJ1544" s="60"/>
      <c r="AK1544" s="60"/>
      <c r="AL1544" s="60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</row>
    <row r="1545" spans="4:62" ht="14.45" customHeight="1">
      <c r="D1545" s="6"/>
      <c r="AF1545" s="48"/>
      <c r="AG1545" s="48"/>
      <c r="AH1545" s="48"/>
      <c r="AI1545" s="48"/>
      <c r="AJ1545" s="60"/>
      <c r="AK1545" s="60"/>
      <c r="AL1545" s="60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</row>
    <row r="1546" spans="4:62" ht="14.45" customHeight="1">
      <c r="D1546" s="6"/>
      <c r="AF1546" s="48"/>
      <c r="AG1546" s="48"/>
      <c r="AH1546" s="48"/>
      <c r="AI1546" s="48"/>
      <c r="AJ1546" s="60"/>
      <c r="AK1546" s="60"/>
      <c r="AL1546" s="60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</row>
    <row r="1547" spans="4:62" ht="14.45" customHeight="1">
      <c r="D1547" s="6"/>
      <c r="AF1547" s="48"/>
      <c r="AG1547" s="48"/>
      <c r="AH1547" s="48"/>
      <c r="AI1547" s="48"/>
      <c r="AJ1547" s="60"/>
      <c r="AK1547" s="60"/>
      <c r="AL1547" s="60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</row>
    <row r="1548" spans="4:62" ht="14.45" customHeight="1">
      <c r="D1548" s="6"/>
      <c r="AF1548" s="48"/>
      <c r="AG1548" s="48"/>
      <c r="AH1548" s="48"/>
      <c r="AI1548" s="48"/>
      <c r="AJ1548" s="60"/>
      <c r="AK1548" s="60"/>
      <c r="AL1548" s="60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</row>
    <row r="1549" spans="4:62" ht="14.45" customHeight="1">
      <c r="D1549" s="6"/>
      <c r="AF1549" s="48"/>
      <c r="AG1549" s="48"/>
      <c r="AH1549" s="48"/>
      <c r="AI1549" s="48"/>
      <c r="AJ1549" s="60"/>
      <c r="AK1549" s="60"/>
      <c r="AL1549" s="60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</row>
    <row r="1550" spans="4:62" ht="14.45" customHeight="1">
      <c r="D1550" s="6"/>
      <c r="AF1550" s="48"/>
      <c r="AG1550" s="48"/>
      <c r="AH1550" s="48"/>
      <c r="AI1550" s="48"/>
      <c r="AJ1550" s="60"/>
      <c r="AK1550" s="60"/>
      <c r="AL1550" s="60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</row>
    <row r="1551" spans="4:62" ht="14.45" customHeight="1">
      <c r="D1551" s="6"/>
      <c r="AF1551" s="48"/>
      <c r="AG1551" s="48"/>
      <c r="AH1551" s="48"/>
      <c r="AI1551" s="48"/>
      <c r="AJ1551" s="60"/>
      <c r="AK1551" s="60"/>
      <c r="AL1551" s="60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</row>
    <row r="1552" spans="4:62" ht="14.45" customHeight="1">
      <c r="D1552" s="6"/>
      <c r="AF1552" s="48"/>
      <c r="AG1552" s="48"/>
      <c r="AH1552" s="48"/>
      <c r="AI1552" s="48"/>
      <c r="AJ1552" s="60"/>
      <c r="AK1552" s="60"/>
      <c r="AL1552" s="60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</row>
    <row r="1553" spans="4:62" ht="14.45" customHeight="1">
      <c r="D1553" s="6"/>
      <c r="AF1553" s="48"/>
      <c r="AG1553" s="48"/>
      <c r="AH1553" s="48"/>
      <c r="AI1553" s="48"/>
      <c r="AJ1553" s="60"/>
      <c r="AK1553" s="60"/>
      <c r="AL1553" s="60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</row>
    <row r="1554" spans="4:62" ht="14.45" customHeight="1">
      <c r="D1554" s="6"/>
      <c r="AF1554" s="48"/>
      <c r="AG1554" s="48"/>
      <c r="AH1554" s="48"/>
      <c r="AI1554" s="48"/>
      <c r="AJ1554" s="60"/>
      <c r="AK1554" s="60"/>
      <c r="AL1554" s="60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</row>
    <row r="1555" spans="4:62" ht="14.45" customHeight="1">
      <c r="D1555" s="6"/>
      <c r="AF1555" s="48"/>
      <c r="AG1555" s="48"/>
      <c r="AH1555" s="48"/>
      <c r="AI1555" s="48"/>
      <c r="AJ1555" s="60"/>
      <c r="AK1555" s="60"/>
      <c r="AL1555" s="60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</row>
    <row r="1556" spans="4:62" ht="14.45" customHeight="1">
      <c r="D1556" s="6"/>
      <c r="AF1556" s="48"/>
      <c r="AG1556" s="48"/>
      <c r="AH1556" s="48"/>
      <c r="AI1556" s="48"/>
      <c r="AJ1556" s="60"/>
      <c r="AK1556" s="60"/>
      <c r="AL1556" s="60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</row>
    <row r="1557" spans="4:62" ht="14.45" customHeight="1">
      <c r="D1557" s="6"/>
      <c r="AF1557" s="48"/>
      <c r="AG1557" s="48"/>
      <c r="AH1557" s="48"/>
      <c r="AI1557" s="48"/>
      <c r="AJ1557" s="60"/>
      <c r="AK1557" s="60"/>
      <c r="AL1557" s="60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</row>
    <row r="1558" spans="4:62" ht="14.45" customHeight="1">
      <c r="D1558" s="6"/>
      <c r="AF1558" s="48"/>
      <c r="AG1558" s="48"/>
      <c r="AH1558" s="48"/>
      <c r="AI1558" s="48"/>
      <c r="AJ1558" s="60"/>
      <c r="AK1558" s="60"/>
      <c r="AL1558" s="60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</row>
    <row r="1559" spans="4:62" ht="14.45" customHeight="1">
      <c r="D1559" s="6"/>
      <c r="AF1559" s="48"/>
      <c r="AG1559" s="48"/>
      <c r="AH1559" s="48"/>
      <c r="AI1559" s="48"/>
      <c r="AJ1559" s="60"/>
      <c r="AK1559" s="60"/>
      <c r="AL1559" s="60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</row>
    <row r="1560" spans="4:62" ht="14.45" customHeight="1">
      <c r="D1560" s="6"/>
      <c r="AF1560" s="48"/>
      <c r="AG1560" s="48"/>
      <c r="AH1560" s="48"/>
      <c r="AI1560" s="48"/>
      <c r="AJ1560" s="60"/>
      <c r="AK1560" s="60"/>
      <c r="AL1560" s="60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</row>
    <row r="1561" spans="4:62" ht="14.45" customHeight="1">
      <c r="D1561" s="6"/>
      <c r="AF1561" s="48"/>
      <c r="AG1561" s="48"/>
      <c r="AH1561" s="48"/>
      <c r="AI1561" s="48"/>
      <c r="AJ1561" s="60"/>
      <c r="AK1561" s="60"/>
      <c r="AL1561" s="60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</row>
    <row r="1562" spans="4:62" ht="14.45" customHeight="1">
      <c r="D1562" s="6"/>
      <c r="AF1562" s="48"/>
      <c r="AG1562" s="48"/>
      <c r="AH1562" s="48"/>
      <c r="AI1562" s="48"/>
      <c r="AJ1562" s="60"/>
      <c r="AK1562" s="60"/>
      <c r="AL1562" s="60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</row>
    <row r="1563" spans="4:62" ht="14.45" customHeight="1">
      <c r="D1563" s="6"/>
      <c r="AF1563" s="48"/>
      <c r="AG1563" s="48"/>
      <c r="AH1563" s="48"/>
      <c r="AI1563" s="48"/>
      <c r="AJ1563" s="60"/>
      <c r="AK1563" s="60"/>
      <c r="AL1563" s="60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</row>
    <row r="1564" spans="4:62" ht="14.45" customHeight="1">
      <c r="D1564" s="6"/>
      <c r="AF1564" s="48"/>
      <c r="AG1564" s="48"/>
      <c r="AH1564" s="48"/>
      <c r="AI1564" s="48"/>
      <c r="AJ1564" s="60"/>
      <c r="AK1564" s="60"/>
      <c r="AL1564" s="60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</row>
    <row r="1565" spans="4:62" ht="14.45" customHeight="1">
      <c r="D1565" s="6"/>
      <c r="AF1565" s="48"/>
      <c r="AG1565" s="48"/>
      <c r="AH1565" s="48"/>
      <c r="AI1565" s="48"/>
      <c r="AJ1565" s="60"/>
      <c r="AK1565" s="60"/>
      <c r="AL1565" s="60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</row>
    <row r="1566" spans="4:62" ht="14.45" customHeight="1">
      <c r="D1566" s="6"/>
      <c r="AF1566" s="48"/>
      <c r="AG1566" s="48"/>
      <c r="AH1566" s="48"/>
      <c r="AI1566" s="48"/>
      <c r="AJ1566" s="60"/>
      <c r="AK1566" s="60"/>
      <c r="AL1566" s="60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</row>
    <row r="1567" spans="4:62" ht="14.45" customHeight="1">
      <c r="D1567" s="6"/>
      <c r="AF1567" s="48"/>
      <c r="AG1567" s="48"/>
      <c r="AH1567" s="48"/>
      <c r="AI1567" s="48"/>
      <c r="AJ1567" s="60"/>
      <c r="AK1567" s="60"/>
      <c r="AL1567" s="60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</row>
    <row r="1568" spans="4:62" ht="14.45" customHeight="1">
      <c r="D1568" s="6"/>
      <c r="AF1568" s="48"/>
      <c r="AG1568" s="48"/>
      <c r="AH1568" s="48"/>
      <c r="AI1568" s="48"/>
      <c r="AJ1568" s="60"/>
      <c r="AK1568" s="60"/>
      <c r="AL1568" s="60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</row>
    <row r="1569" spans="4:62" ht="14.45" customHeight="1">
      <c r="D1569" s="6"/>
      <c r="AF1569" s="48"/>
      <c r="AG1569" s="48"/>
      <c r="AH1569" s="48"/>
      <c r="AI1569" s="48"/>
      <c r="AJ1569" s="60"/>
      <c r="AK1569" s="60"/>
      <c r="AL1569" s="60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</row>
    <row r="1570" spans="4:62" ht="14.45" customHeight="1">
      <c r="D1570" s="6"/>
      <c r="AF1570" s="48"/>
      <c r="AG1570" s="48"/>
      <c r="AH1570" s="48"/>
      <c r="AI1570" s="48"/>
      <c r="AJ1570" s="60"/>
      <c r="AK1570" s="60"/>
      <c r="AL1570" s="60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</row>
    <row r="1571" spans="4:62" ht="14.45" customHeight="1">
      <c r="D1571" s="6"/>
      <c r="AF1571" s="48"/>
      <c r="AG1571" s="48"/>
      <c r="AH1571" s="48"/>
      <c r="AI1571" s="48"/>
      <c r="AJ1571" s="60"/>
      <c r="AK1571" s="60"/>
      <c r="AL1571" s="60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</row>
    <row r="1572" spans="4:62" ht="14.45" customHeight="1">
      <c r="D1572" s="6"/>
      <c r="AF1572" s="48"/>
      <c r="AG1572" s="48"/>
      <c r="AH1572" s="48"/>
      <c r="AI1572" s="48"/>
      <c r="AJ1572" s="60"/>
      <c r="AK1572" s="60"/>
      <c r="AL1572" s="60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</row>
    <row r="1573" spans="4:62" ht="14.45" customHeight="1">
      <c r="D1573" s="6"/>
      <c r="AF1573" s="48"/>
      <c r="AG1573" s="48"/>
      <c r="AH1573" s="48"/>
      <c r="AI1573" s="48"/>
      <c r="AJ1573" s="60"/>
      <c r="AK1573" s="60"/>
      <c r="AL1573" s="60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</row>
    <row r="1574" spans="4:62" ht="14.45" customHeight="1">
      <c r="D1574" s="6"/>
      <c r="AF1574" s="48"/>
      <c r="AG1574" s="48"/>
      <c r="AH1574" s="48"/>
      <c r="AI1574" s="48"/>
      <c r="AJ1574" s="60"/>
      <c r="AK1574" s="60"/>
      <c r="AL1574" s="60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</row>
    <row r="1575" spans="4:62" ht="14.45" customHeight="1">
      <c r="D1575" s="6"/>
      <c r="AF1575" s="48"/>
      <c r="AG1575" s="48"/>
      <c r="AH1575" s="48"/>
      <c r="AI1575" s="48"/>
      <c r="AJ1575" s="60"/>
      <c r="AK1575" s="60"/>
      <c r="AL1575" s="60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</row>
    <row r="1576" spans="4:62" ht="14.45" customHeight="1">
      <c r="D1576" s="6"/>
      <c r="AF1576" s="48"/>
      <c r="AG1576" s="48"/>
      <c r="AH1576" s="48"/>
      <c r="AI1576" s="48"/>
      <c r="AJ1576" s="60"/>
      <c r="AK1576" s="60"/>
      <c r="AL1576" s="60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</row>
    <row r="1577" spans="4:62" ht="14.45" customHeight="1">
      <c r="D1577" s="6"/>
      <c r="AF1577" s="48"/>
      <c r="AG1577" s="48"/>
      <c r="AH1577" s="48"/>
      <c r="AI1577" s="48"/>
      <c r="AJ1577" s="60"/>
      <c r="AK1577" s="60"/>
      <c r="AL1577" s="60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</row>
    <row r="1578" spans="4:62" ht="14.45" customHeight="1">
      <c r="D1578" s="6"/>
      <c r="AF1578" s="48"/>
      <c r="AG1578" s="48"/>
      <c r="AH1578" s="48"/>
      <c r="AI1578" s="48"/>
      <c r="AJ1578" s="60"/>
      <c r="AK1578" s="60"/>
      <c r="AL1578" s="60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</row>
    <row r="1579" spans="4:62" ht="14.45" customHeight="1">
      <c r="D1579" s="6"/>
      <c r="AF1579" s="48"/>
      <c r="AG1579" s="48"/>
      <c r="AH1579" s="48"/>
      <c r="AI1579" s="48"/>
      <c r="AJ1579" s="60"/>
      <c r="AK1579" s="60"/>
      <c r="AL1579" s="60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</row>
    <row r="1580" spans="4:62" ht="14.45" customHeight="1">
      <c r="D1580" s="6"/>
      <c r="AF1580" s="48"/>
      <c r="AG1580" s="48"/>
      <c r="AH1580" s="48"/>
      <c r="AI1580" s="48"/>
      <c r="AJ1580" s="60"/>
      <c r="AK1580" s="60"/>
      <c r="AL1580" s="60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</row>
    <row r="1581" spans="4:62" ht="14.45" customHeight="1">
      <c r="D1581" s="6"/>
      <c r="AF1581" s="48"/>
      <c r="AG1581" s="48"/>
      <c r="AH1581" s="48"/>
      <c r="AI1581" s="48"/>
      <c r="AJ1581" s="60"/>
      <c r="AK1581" s="60"/>
      <c r="AL1581" s="60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</row>
    <row r="1582" spans="4:62" ht="14.45" customHeight="1">
      <c r="D1582" s="6"/>
      <c r="AF1582" s="48"/>
      <c r="AG1582" s="48"/>
      <c r="AH1582" s="48"/>
      <c r="AI1582" s="48"/>
      <c r="AJ1582" s="60"/>
      <c r="AK1582" s="60"/>
      <c r="AL1582" s="60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</row>
    <row r="1583" spans="4:62" ht="14.45" customHeight="1">
      <c r="D1583" s="6"/>
      <c r="AF1583" s="48"/>
      <c r="AG1583" s="48"/>
      <c r="AH1583" s="48"/>
      <c r="AI1583" s="48"/>
      <c r="AJ1583" s="60"/>
      <c r="AK1583" s="60"/>
      <c r="AL1583" s="60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</row>
    <row r="1584" spans="4:62" ht="14.45" customHeight="1">
      <c r="D1584" s="6"/>
      <c r="AF1584" s="48"/>
      <c r="AG1584" s="48"/>
      <c r="AH1584" s="48"/>
      <c r="AI1584" s="48"/>
      <c r="AJ1584" s="60"/>
      <c r="AK1584" s="60"/>
      <c r="AL1584" s="60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</row>
    <row r="1585" spans="4:62" ht="14.45" customHeight="1">
      <c r="D1585" s="6"/>
      <c r="AF1585" s="48"/>
      <c r="AG1585" s="48"/>
      <c r="AH1585" s="48"/>
      <c r="AI1585" s="48"/>
      <c r="AJ1585" s="60"/>
      <c r="AK1585" s="60"/>
      <c r="AL1585" s="60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</row>
    <row r="1586" spans="4:62" ht="14.45" customHeight="1">
      <c r="D1586" s="6"/>
      <c r="AF1586" s="48"/>
      <c r="AG1586" s="48"/>
      <c r="AH1586" s="48"/>
      <c r="AI1586" s="48"/>
      <c r="AJ1586" s="60"/>
      <c r="AK1586" s="60"/>
      <c r="AL1586" s="60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</row>
    <row r="1587" spans="4:62" ht="14.45" customHeight="1">
      <c r="D1587" s="6"/>
      <c r="AF1587" s="48"/>
      <c r="AG1587" s="48"/>
      <c r="AH1587" s="48"/>
      <c r="AI1587" s="48"/>
      <c r="AJ1587" s="60"/>
      <c r="AK1587" s="60"/>
      <c r="AL1587" s="60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</row>
    <row r="1588" spans="4:62" ht="14.45" customHeight="1">
      <c r="D1588" s="6"/>
      <c r="AF1588" s="48"/>
      <c r="AG1588" s="48"/>
      <c r="AH1588" s="48"/>
      <c r="AI1588" s="48"/>
      <c r="AJ1588" s="60"/>
      <c r="AK1588" s="60"/>
      <c r="AL1588" s="60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</row>
    <row r="1589" spans="4:62" ht="14.45" customHeight="1">
      <c r="D1589" s="6"/>
      <c r="AF1589" s="48"/>
      <c r="AG1589" s="48"/>
      <c r="AH1589" s="48"/>
      <c r="AI1589" s="48"/>
      <c r="AJ1589" s="60"/>
      <c r="AK1589" s="60"/>
      <c r="AL1589" s="60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</row>
    <row r="1590" spans="4:62" ht="14.45" customHeight="1">
      <c r="D1590" s="6"/>
      <c r="AF1590" s="48"/>
      <c r="AG1590" s="48"/>
      <c r="AH1590" s="48"/>
      <c r="AI1590" s="48"/>
      <c r="AJ1590" s="60"/>
      <c r="AK1590" s="60"/>
      <c r="AL1590" s="60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</row>
    <row r="1591" spans="4:62" ht="14.45" customHeight="1">
      <c r="D1591" s="6"/>
      <c r="AF1591" s="48"/>
      <c r="AG1591" s="48"/>
      <c r="AH1591" s="48"/>
      <c r="AI1591" s="48"/>
      <c r="AJ1591" s="60"/>
      <c r="AK1591" s="60"/>
      <c r="AL1591" s="60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</row>
    <row r="1592" spans="4:62" ht="14.45" customHeight="1">
      <c r="D1592" s="6"/>
      <c r="AF1592" s="48"/>
      <c r="AG1592" s="48"/>
      <c r="AH1592" s="48"/>
      <c r="AI1592" s="48"/>
      <c r="AJ1592" s="60"/>
      <c r="AK1592" s="60"/>
      <c r="AL1592" s="60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</row>
    <row r="1593" spans="4:62" ht="14.45" customHeight="1">
      <c r="D1593" s="6"/>
      <c r="AF1593" s="48"/>
      <c r="AG1593" s="48"/>
      <c r="AH1593" s="48"/>
      <c r="AI1593" s="48"/>
      <c r="AJ1593" s="60"/>
      <c r="AK1593" s="60"/>
      <c r="AL1593" s="60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</row>
    <row r="1594" spans="4:62" ht="14.45" customHeight="1">
      <c r="D1594" s="6"/>
      <c r="AF1594" s="48"/>
      <c r="AG1594" s="48"/>
      <c r="AH1594" s="48"/>
      <c r="AI1594" s="48"/>
      <c r="AJ1594" s="60"/>
      <c r="AK1594" s="60"/>
      <c r="AL1594" s="60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</row>
    <row r="1595" spans="4:62" ht="14.45" customHeight="1">
      <c r="D1595" s="6"/>
      <c r="AF1595" s="48"/>
      <c r="AG1595" s="48"/>
      <c r="AH1595" s="48"/>
      <c r="AI1595" s="48"/>
      <c r="AJ1595" s="60"/>
      <c r="AK1595" s="60"/>
      <c r="AL1595" s="60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</row>
    <row r="1596" spans="4:62" ht="14.45" customHeight="1">
      <c r="D1596" s="6"/>
      <c r="AF1596" s="48"/>
      <c r="AG1596" s="48"/>
      <c r="AH1596" s="48"/>
      <c r="AI1596" s="48"/>
      <c r="AJ1596" s="60"/>
      <c r="AK1596" s="60"/>
      <c r="AL1596" s="60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</row>
    <row r="1597" spans="4:62" ht="14.45" customHeight="1">
      <c r="D1597" s="6"/>
      <c r="AF1597" s="48"/>
      <c r="AG1597" s="48"/>
      <c r="AH1597" s="48"/>
      <c r="AI1597" s="48"/>
      <c r="AJ1597" s="60"/>
      <c r="AK1597" s="60"/>
      <c r="AL1597" s="60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</row>
    <row r="1598" spans="4:62" ht="14.45" customHeight="1">
      <c r="D1598" s="6"/>
      <c r="AF1598" s="48"/>
      <c r="AG1598" s="48"/>
      <c r="AH1598" s="48"/>
      <c r="AI1598" s="48"/>
      <c r="AJ1598" s="60"/>
      <c r="AK1598" s="60"/>
      <c r="AL1598" s="60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</row>
    <row r="1599" spans="4:62" ht="14.45" customHeight="1">
      <c r="D1599" s="6"/>
      <c r="AF1599" s="48"/>
      <c r="AG1599" s="48"/>
      <c r="AH1599" s="48"/>
      <c r="AI1599" s="48"/>
      <c r="AJ1599" s="60"/>
      <c r="AK1599" s="60"/>
      <c r="AL1599" s="60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</row>
    <row r="1600" spans="4:62" ht="14.45" customHeight="1">
      <c r="D1600" s="6"/>
      <c r="AF1600" s="48"/>
      <c r="AG1600" s="48"/>
      <c r="AH1600" s="48"/>
      <c r="AI1600" s="48"/>
      <c r="AJ1600" s="60"/>
      <c r="AK1600" s="60"/>
      <c r="AL1600" s="60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</row>
    <row r="1601" spans="4:62" ht="14.45" customHeight="1">
      <c r="D1601" s="6"/>
      <c r="AF1601" s="48"/>
      <c r="AG1601" s="48"/>
      <c r="AH1601" s="48"/>
      <c r="AI1601" s="48"/>
      <c r="AJ1601" s="60"/>
      <c r="AK1601" s="60"/>
      <c r="AL1601" s="60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</row>
    <row r="1602" spans="4:62" ht="14.45" customHeight="1">
      <c r="D1602" s="6"/>
      <c r="AF1602" s="48"/>
      <c r="AG1602" s="48"/>
      <c r="AH1602" s="48"/>
      <c r="AI1602" s="48"/>
      <c r="AJ1602" s="60"/>
      <c r="AK1602" s="60"/>
      <c r="AL1602" s="60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</row>
    <row r="1603" spans="4:62" ht="14.45" customHeight="1">
      <c r="D1603" s="6"/>
      <c r="AF1603" s="48"/>
      <c r="AG1603" s="48"/>
      <c r="AH1603" s="48"/>
      <c r="AI1603" s="48"/>
      <c r="AJ1603" s="60"/>
      <c r="AK1603" s="60"/>
      <c r="AL1603" s="60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</row>
    <row r="1604" spans="4:62" ht="14.45" customHeight="1">
      <c r="D1604" s="6"/>
      <c r="AF1604" s="48"/>
      <c r="AG1604" s="48"/>
      <c r="AH1604" s="48"/>
      <c r="AI1604" s="48"/>
      <c r="AJ1604" s="60"/>
      <c r="AK1604" s="60"/>
      <c r="AL1604" s="60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</row>
    <row r="1605" spans="4:62" ht="14.45" customHeight="1">
      <c r="D1605" s="6"/>
      <c r="AF1605" s="48"/>
      <c r="AG1605" s="48"/>
      <c r="AH1605" s="48"/>
      <c r="AI1605" s="48"/>
      <c r="AJ1605" s="60"/>
      <c r="AK1605" s="60"/>
      <c r="AL1605" s="60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</row>
    <row r="1606" spans="4:62" ht="14.45" customHeight="1">
      <c r="D1606" s="6"/>
      <c r="AF1606" s="48"/>
      <c r="AG1606" s="48"/>
      <c r="AH1606" s="48"/>
      <c r="AI1606" s="48"/>
      <c r="AJ1606" s="60"/>
      <c r="AK1606" s="60"/>
      <c r="AL1606" s="60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</row>
    <row r="1607" spans="4:62" ht="14.45" customHeight="1">
      <c r="D1607" s="6"/>
      <c r="AF1607" s="48"/>
      <c r="AG1607" s="48"/>
      <c r="AH1607" s="48"/>
      <c r="AI1607" s="48"/>
      <c r="AJ1607" s="60"/>
      <c r="AK1607" s="60"/>
      <c r="AL1607" s="60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</row>
    <row r="1608" spans="4:62" ht="14.45" customHeight="1">
      <c r="D1608" s="6"/>
      <c r="AF1608" s="48"/>
      <c r="AG1608" s="48"/>
      <c r="AH1608" s="48"/>
      <c r="AI1608" s="48"/>
      <c r="AJ1608" s="60"/>
      <c r="AK1608" s="60"/>
      <c r="AL1608" s="60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</row>
    <row r="1609" spans="4:62" ht="14.45" customHeight="1">
      <c r="D1609" s="6"/>
      <c r="AF1609" s="48"/>
      <c r="AG1609" s="48"/>
      <c r="AH1609" s="48"/>
      <c r="AI1609" s="48"/>
      <c r="AJ1609" s="60"/>
      <c r="AK1609" s="60"/>
      <c r="AL1609" s="60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</row>
    <row r="1610" spans="4:62" ht="14.45" customHeight="1">
      <c r="D1610" s="6"/>
      <c r="AF1610" s="48"/>
      <c r="AG1610" s="48"/>
      <c r="AH1610" s="48"/>
      <c r="AI1610" s="48"/>
      <c r="AJ1610" s="60"/>
      <c r="AK1610" s="60"/>
      <c r="AL1610" s="60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</row>
    <row r="1611" spans="4:62" ht="14.45" customHeight="1">
      <c r="D1611" s="6"/>
      <c r="AF1611" s="48"/>
      <c r="AG1611" s="48"/>
      <c r="AH1611" s="48"/>
      <c r="AI1611" s="48"/>
      <c r="AJ1611" s="60"/>
      <c r="AK1611" s="60"/>
      <c r="AL1611" s="60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</row>
    <row r="1612" spans="4:62" ht="14.45" customHeight="1">
      <c r="D1612" s="6"/>
      <c r="AF1612" s="48"/>
      <c r="AG1612" s="48"/>
      <c r="AH1612" s="48"/>
      <c r="AI1612" s="48"/>
      <c r="AJ1612" s="60"/>
      <c r="AK1612" s="60"/>
      <c r="AL1612" s="60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</row>
    <row r="1613" spans="4:62" ht="14.45" customHeight="1">
      <c r="D1613" s="6"/>
      <c r="AF1613" s="48"/>
      <c r="AG1613" s="48"/>
      <c r="AH1613" s="48"/>
      <c r="AI1613" s="48"/>
      <c r="AJ1613" s="60"/>
      <c r="AK1613" s="60"/>
      <c r="AL1613" s="60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</row>
    <row r="1614" spans="4:62" ht="14.45" customHeight="1">
      <c r="D1614" s="6"/>
      <c r="AF1614" s="48"/>
      <c r="AG1614" s="48"/>
      <c r="AH1614" s="48"/>
      <c r="AI1614" s="48"/>
      <c r="AJ1614" s="60"/>
      <c r="AK1614" s="60"/>
      <c r="AL1614" s="60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</row>
    <row r="1615" spans="4:62" ht="14.45" customHeight="1">
      <c r="D1615" s="6"/>
      <c r="AF1615" s="48"/>
      <c r="AG1615" s="48"/>
      <c r="AH1615" s="48"/>
      <c r="AI1615" s="48"/>
      <c r="AJ1615" s="60"/>
      <c r="AK1615" s="60"/>
      <c r="AL1615" s="60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</row>
    <row r="1616" spans="4:62" ht="14.45" customHeight="1">
      <c r="D1616" s="6"/>
      <c r="AF1616" s="48"/>
      <c r="AG1616" s="48"/>
      <c r="AH1616" s="48"/>
      <c r="AI1616" s="48"/>
      <c r="AJ1616" s="60"/>
      <c r="AK1616" s="60"/>
      <c r="AL1616" s="60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</row>
    <row r="1617" spans="4:62" ht="14.45" customHeight="1">
      <c r="D1617" s="6"/>
      <c r="AF1617" s="48"/>
      <c r="AG1617" s="48"/>
      <c r="AH1617" s="48"/>
      <c r="AI1617" s="48"/>
      <c r="AJ1617" s="60"/>
      <c r="AK1617" s="60"/>
      <c r="AL1617" s="60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</row>
    <row r="1618" spans="4:62" ht="14.45" customHeight="1">
      <c r="D1618" s="6"/>
      <c r="AF1618" s="48"/>
      <c r="AG1618" s="48"/>
      <c r="AH1618" s="48"/>
      <c r="AI1618" s="48"/>
      <c r="AJ1618" s="60"/>
      <c r="AK1618" s="60"/>
      <c r="AL1618" s="60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</row>
    <row r="1619" spans="4:62" ht="14.45" customHeight="1">
      <c r="D1619" s="6"/>
      <c r="AF1619" s="48"/>
      <c r="AG1619" s="48"/>
      <c r="AH1619" s="48"/>
      <c r="AI1619" s="48"/>
      <c r="AJ1619" s="60"/>
      <c r="AK1619" s="60"/>
      <c r="AL1619" s="60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</row>
    <row r="1620" spans="4:62" ht="14.45" customHeight="1">
      <c r="D1620" s="6"/>
      <c r="AF1620" s="48"/>
      <c r="AG1620" s="48"/>
      <c r="AH1620" s="48"/>
      <c r="AI1620" s="48"/>
      <c r="AJ1620" s="60"/>
      <c r="AK1620" s="60"/>
      <c r="AL1620" s="60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</row>
    <row r="1621" spans="4:62" ht="14.45" customHeight="1">
      <c r="D1621" s="6"/>
      <c r="AF1621" s="48"/>
      <c r="AG1621" s="48"/>
      <c r="AH1621" s="48"/>
      <c r="AI1621" s="48"/>
      <c r="AJ1621" s="60"/>
      <c r="AK1621" s="60"/>
      <c r="AL1621" s="60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</row>
    <row r="1622" spans="4:62" ht="14.45" customHeight="1">
      <c r="D1622" s="6"/>
      <c r="AF1622" s="48"/>
      <c r="AG1622" s="48"/>
      <c r="AH1622" s="48"/>
      <c r="AI1622" s="48"/>
      <c r="AJ1622" s="60"/>
      <c r="AK1622" s="60"/>
      <c r="AL1622" s="60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</row>
    <row r="1623" spans="4:62" ht="14.45" customHeight="1">
      <c r="D1623" s="6"/>
      <c r="AF1623" s="48"/>
      <c r="AG1623" s="48"/>
      <c r="AH1623" s="48"/>
      <c r="AI1623" s="48"/>
      <c r="AJ1623" s="60"/>
      <c r="AK1623" s="60"/>
      <c r="AL1623" s="60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</row>
    <row r="1624" spans="4:62" ht="14.45" customHeight="1">
      <c r="D1624" s="6"/>
      <c r="AF1624" s="48"/>
      <c r="AG1624" s="48"/>
      <c r="AH1624" s="48"/>
      <c r="AI1624" s="48"/>
      <c r="AJ1624" s="60"/>
      <c r="AK1624" s="60"/>
      <c r="AL1624" s="60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</row>
    <row r="1625" spans="4:62" ht="14.45" customHeight="1">
      <c r="D1625" s="6"/>
      <c r="AF1625" s="48"/>
      <c r="AG1625" s="48"/>
      <c r="AH1625" s="48"/>
      <c r="AI1625" s="48"/>
      <c r="AJ1625" s="60"/>
      <c r="AK1625" s="60"/>
      <c r="AL1625" s="60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</row>
    <row r="1626" spans="4:62" ht="14.45" customHeight="1">
      <c r="D1626" s="6"/>
      <c r="AF1626" s="48"/>
      <c r="AG1626" s="48"/>
      <c r="AH1626" s="48"/>
      <c r="AI1626" s="48"/>
      <c r="AJ1626" s="60"/>
      <c r="AK1626" s="60"/>
      <c r="AL1626" s="60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</row>
    <row r="1627" spans="4:62" ht="14.45" customHeight="1">
      <c r="D1627" s="6"/>
      <c r="AF1627" s="48"/>
      <c r="AG1627" s="48"/>
      <c r="AH1627" s="48"/>
      <c r="AI1627" s="48"/>
      <c r="AJ1627" s="60"/>
      <c r="AK1627" s="60"/>
      <c r="AL1627" s="60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</row>
    <row r="1628" spans="4:62" ht="14.45" customHeight="1">
      <c r="D1628" s="6"/>
      <c r="AF1628" s="48"/>
      <c r="AG1628" s="48"/>
      <c r="AH1628" s="48"/>
      <c r="AI1628" s="48"/>
      <c r="AJ1628" s="60"/>
      <c r="AK1628" s="60"/>
      <c r="AL1628" s="60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</row>
    <row r="1629" spans="4:62" ht="14.45" customHeight="1">
      <c r="D1629" s="6"/>
      <c r="AF1629" s="48"/>
      <c r="AG1629" s="48"/>
      <c r="AH1629" s="48"/>
      <c r="AI1629" s="48"/>
      <c r="AJ1629" s="60"/>
      <c r="AK1629" s="60"/>
      <c r="AL1629" s="60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</row>
    <row r="1630" spans="4:62" ht="14.45" customHeight="1">
      <c r="D1630" s="6"/>
      <c r="AF1630" s="48"/>
      <c r="AG1630" s="48"/>
      <c r="AH1630" s="48"/>
      <c r="AI1630" s="48"/>
      <c r="AJ1630" s="60"/>
      <c r="AK1630" s="60"/>
      <c r="AL1630" s="60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</row>
    <row r="1631" spans="4:62" ht="14.45" customHeight="1">
      <c r="D1631" s="6"/>
      <c r="AF1631" s="48"/>
      <c r="AG1631" s="48"/>
      <c r="AH1631" s="48"/>
      <c r="AI1631" s="48"/>
      <c r="AJ1631" s="60"/>
      <c r="AK1631" s="60"/>
      <c r="AL1631" s="60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</row>
    <row r="1632" spans="4:62" ht="14.45" customHeight="1">
      <c r="D1632" s="6"/>
      <c r="AF1632" s="48"/>
      <c r="AG1632" s="48"/>
      <c r="AH1632" s="48"/>
      <c r="AI1632" s="48"/>
      <c r="AJ1632" s="60"/>
      <c r="AK1632" s="60"/>
      <c r="AL1632" s="60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</row>
    <row r="1633" spans="4:62" ht="14.45" customHeight="1">
      <c r="D1633" s="6"/>
      <c r="AF1633" s="48"/>
      <c r="AG1633" s="48"/>
      <c r="AH1633" s="48"/>
      <c r="AI1633" s="48"/>
      <c r="AJ1633" s="60"/>
      <c r="AK1633" s="60"/>
      <c r="AL1633" s="60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</row>
    <row r="1634" spans="4:62" ht="14.45" customHeight="1">
      <c r="D1634" s="6"/>
      <c r="AF1634" s="48"/>
      <c r="AG1634" s="48"/>
      <c r="AH1634" s="48"/>
      <c r="AI1634" s="48"/>
      <c r="AJ1634" s="60"/>
      <c r="AK1634" s="60"/>
      <c r="AL1634" s="60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</row>
    <row r="1635" spans="4:62" ht="14.45" customHeight="1">
      <c r="D1635" s="6"/>
      <c r="AF1635" s="48"/>
      <c r="AG1635" s="48"/>
      <c r="AH1635" s="48"/>
      <c r="AI1635" s="48"/>
      <c r="AJ1635" s="60"/>
      <c r="AK1635" s="60"/>
      <c r="AL1635" s="60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</row>
    <row r="1636" spans="4:62" ht="14.45" customHeight="1">
      <c r="D1636" s="6"/>
      <c r="AF1636" s="48"/>
      <c r="AG1636" s="48"/>
      <c r="AH1636" s="48"/>
      <c r="AI1636" s="48"/>
      <c r="AJ1636" s="60"/>
      <c r="AK1636" s="60"/>
      <c r="AL1636" s="60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</row>
    <row r="1637" spans="4:62" ht="14.45" customHeight="1">
      <c r="D1637" s="6"/>
      <c r="AF1637" s="48"/>
      <c r="AG1637" s="48"/>
      <c r="AH1637" s="48"/>
      <c r="AI1637" s="48"/>
      <c r="AJ1637" s="60"/>
      <c r="AK1637" s="60"/>
      <c r="AL1637" s="60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</row>
    <row r="1638" spans="4:62" ht="14.45" customHeight="1">
      <c r="D1638" s="6"/>
      <c r="AF1638" s="48"/>
      <c r="AG1638" s="48"/>
      <c r="AH1638" s="48"/>
      <c r="AI1638" s="48"/>
      <c r="AJ1638" s="60"/>
      <c r="AK1638" s="60"/>
      <c r="AL1638" s="60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</row>
    <row r="1639" spans="4:62" ht="14.45" customHeight="1">
      <c r="D1639" s="6"/>
      <c r="AF1639" s="48"/>
      <c r="AG1639" s="48"/>
      <c r="AH1639" s="48"/>
      <c r="AI1639" s="48"/>
      <c r="AJ1639" s="60"/>
      <c r="AK1639" s="60"/>
      <c r="AL1639" s="60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</row>
    <row r="1640" spans="4:62" ht="14.45" customHeight="1">
      <c r="D1640" s="6"/>
      <c r="AF1640" s="48"/>
      <c r="AG1640" s="48"/>
      <c r="AH1640" s="48"/>
      <c r="AI1640" s="48"/>
      <c r="AJ1640" s="60"/>
      <c r="AK1640" s="60"/>
      <c r="AL1640" s="60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</row>
    <row r="1641" spans="4:62" ht="14.45" customHeight="1">
      <c r="D1641" s="6"/>
      <c r="AF1641" s="48"/>
      <c r="AG1641" s="48"/>
      <c r="AH1641" s="48"/>
      <c r="AI1641" s="48"/>
      <c r="AJ1641" s="60"/>
      <c r="AK1641" s="60"/>
      <c r="AL1641" s="60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</row>
    <row r="1642" spans="4:62" ht="14.45" customHeight="1">
      <c r="D1642" s="6"/>
      <c r="AF1642" s="48"/>
      <c r="AG1642" s="48"/>
      <c r="AH1642" s="48"/>
      <c r="AI1642" s="48"/>
      <c r="AJ1642" s="60"/>
      <c r="AK1642" s="60"/>
      <c r="AL1642" s="60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</row>
    <row r="1643" spans="4:62" ht="14.45" customHeight="1">
      <c r="D1643" s="6"/>
      <c r="AF1643" s="48"/>
      <c r="AG1643" s="48"/>
      <c r="AH1643" s="48"/>
      <c r="AI1643" s="48"/>
      <c r="AJ1643" s="60"/>
      <c r="AK1643" s="60"/>
      <c r="AL1643" s="60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</row>
    <row r="1644" spans="4:62" ht="14.45" customHeight="1">
      <c r="D1644" s="6"/>
      <c r="AF1644" s="48"/>
      <c r="AG1644" s="48"/>
      <c r="AH1644" s="48"/>
      <c r="AI1644" s="48"/>
      <c r="AJ1644" s="60"/>
      <c r="AK1644" s="60"/>
      <c r="AL1644" s="60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</row>
    <row r="1645" spans="4:62" ht="14.45" customHeight="1">
      <c r="D1645" s="6"/>
      <c r="AF1645" s="48"/>
      <c r="AG1645" s="48"/>
      <c r="AH1645" s="48"/>
      <c r="AI1645" s="48"/>
      <c r="AJ1645" s="60"/>
      <c r="AK1645" s="60"/>
      <c r="AL1645" s="60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</row>
    <row r="1646" spans="4:62" ht="14.45" customHeight="1">
      <c r="D1646" s="6"/>
      <c r="AF1646" s="48"/>
      <c r="AG1646" s="48"/>
      <c r="AH1646" s="48"/>
      <c r="AI1646" s="48"/>
      <c r="AJ1646" s="60"/>
      <c r="AK1646" s="60"/>
      <c r="AL1646" s="60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</row>
    <row r="1647" spans="4:62" ht="14.45" customHeight="1">
      <c r="D1647" s="6"/>
      <c r="AF1647" s="48"/>
      <c r="AG1647" s="48"/>
      <c r="AH1647" s="48"/>
      <c r="AI1647" s="48"/>
      <c r="AJ1647" s="60"/>
      <c r="AK1647" s="60"/>
      <c r="AL1647" s="60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</row>
    <row r="1648" spans="4:62" ht="14.45" customHeight="1">
      <c r="D1648" s="6"/>
      <c r="AF1648" s="48"/>
      <c r="AG1648" s="48"/>
      <c r="AH1648" s="48"/>
      <c r="AI1648" s="48"/>
      <c r="AJ1648" s="60"/>
      <c r="AK1648" s="60"/>
      <c r="AL1648" s="60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</row>
    <row r="1649" spans="4:62" ht="14.45" customHeight="1">
      <c r="D1649" s="6"/>
      <c r="AF1649" s="48"/>
      <c r="AG1649" s="48"/>
      <c r="AH1649" s="48"/>
      <c r="AI1649" s="48"/>
      <c r="AJ1649" s="60"/>
      <c r="AK1649" s="60"/>
      <c r="AL1649" s="60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</row>
    <row r="1650" spans="4:62" ht="14.45" customHeight="1">
      <c r="D1650" s="6"/>
      <c r="AF1650" s="48"/>
      <c r="AG1650" s="48"/>
      <c r="AH1650" s="48"/>
      <c r="AI1650" s="48"/>
      <c r="AJ1650" s="60"/>
      <c r="AK1650" s="60"/>
      <c r="AL1650" s="60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</row>
    <row r="1651" spans="4:62" ht="14.45" customHeight="1">
      <c r="D1651" s="6"/>
      <c r="AF1651" s="48"/>
      <c r="AG1651" s="48"/>
      <c r="AH1651" s="48"/>
      <c r="AI1651" s="48"/>
      <c r="AJ1651" s="60"/>
      <c r="AK1651" s="60"/>
      <c r="AL1651" s="60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</row>
    <row r="1652" spans="4:62" ht="14.45" customHeight="1">
      <c r="D1652" s="6"/>
      <c r="AF1652" s="48"/>
      <c r="AG1652" s="48"/>
      <c r="AH1652" s="48"/>
      <c r="AI1652" s="48"/>
      <c r="AJ1652" s="60"/>
      <c r="AK1652" s="60"/>
      <c r="AL1652" s="60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</row>
    <row r="1653" spans="4:62" ht="14.45" customHeight="1">
      <c r="D1653" s="6"/>
      <c r="AF1653" s="48"/>
      <c r="AG1653" s="48"/>
      <c r="AH1653" s="48"/>
      <c r="AI1653" s="48"/>
      <c r="AJ1653" s="60"/>
      <c r="AK1653" s="60"/>
      <c r="AL1653" s="60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</row>
    <row r="1654" spans="4:62" ht="14.45" customHeight="1">
      <c r="D1654" s="6"/>
      <c r="AF1654" s="48"/>
      <c r="AG1654" s="48"/>
      <c r="AH1654" s="48"/>
      <c r="AI1654" s="48"/>
      <c r="AJ1654" s="60"/>
      <c r="AK1654" s="60"/>
      <c r="AL1654" s="60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</row>
    <row r="1655" spans="4:62" ht="14.45" customHeight="1">
      <c r="D1655" s="6"/>
      <c r="AF1655" s="48"/>
      <c r="AG1655" s="48"/>
      <c r="AH1655" s="48"/>
      <c r="AI1655" s="48"/>
      <c r="AJ1655" s="60"/>
      <c r="AK1655" s="60"/>
      <c r="AL1655" s="60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</row>
    <row r="1656" spans="4:62" ht="14.45" customHeight="1">
      <c r="D1656" s="6"/>
      <c r="AF1656" s="48"/>
      <c r="AG1656" s="48"/>
      <c r="AH1656" s="48"/>
      <c r="AI1656" s="48"/>
      <c r="AJ1656" s="60"/>
      <c r="AK1656" s="60"/>
      <c r="AL1656" s="60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</row>
    <row r="1657" spans="4:62" ht="14.45" customHeight="1">
      <c r="D1657" s="6"/>
      <c r="AF1657" s="48"/>
      <c r="AG1657" s="48"/>
      <c r="AH1657" s="48"/>
      <c r="AI1657" s="48"/>
      <c r="AJ1657" s="60"/>
      <c r="AK1657" s="60"/>
      <c r="AL1657" s="60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</row>
    <row r="1658" spans="4:62" ht="14.45" customHeight="1">
      <c r="D1658" s="6"/>
      <c r="AF1658" s="48"/>
      <c r="AG1658" s="48"/>
      <c r="AH1658" s="48"/>
      <c r="AI1658" s="48"/>
      <c r="AJ1658" s="60"/>
      <c r="AK1658" s="60"/>
      <c r="AL1658" s="60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</row>
    <row r="1659" spans="4:62" ht="14.45" customHeight="1">
      <c r="D1659" s="6"/>
      <c r="AF1659" s="48"/>
      <c r="AG1659" s="48"/>
      <c r="AH1659" s="48"/>
      <c r="AI1659" s="48"/>
      <c r="AJ1659" s="60"/>
      <c r="AK1659" s="60"/>
      <c r="AL1659" s="60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</row>
    <row r="1660" spans="4:62" ht="14.45" customHeight="1">
      <c r="D1660" s="6"/>
      <c r="AF1660" s="48"/>
      <c r="AG1660" s="48"/>
      <c r="AH1660" s="48"/>
      <c r="AI1660" s="48"/>
      <c r="AJ1660" s="60"/>
      <c r="AK1660" s="60"/>
      <c r="AL1660" s="60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</row>
    <row r="1661" spans="4:62" ht="14.45" customHeight="1">
      <c r="D1661" s="6"/>
      <c r="AF1661" s="48"/>
      <c r="AG1661" s="48"/>
      <c r="AH1661" s="48"/>
      <c r="AI1661" s="48"/>
      <c r="AJ1661" s="60"/>
      <c r="AK1661" s="60"/>
      <c r="AL1661" s="60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</row>
    <row r="1662" spans="4:62" ht="14.45" customHeight="1">
      <c r="D1662" s="6"/>
      <c r="AF1662" s="48"/>
      <c r="AG1662" s="48"/>
      <c r="AH1662" s="48"/>
      <c r="AI1662" s="48"/>
      <c r="AJ1662" s="60"/>
      <c r="AK1662" s="60"/>
      <c r="AL1662" s="60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</row>
    <row r="1663" spans="4:62" ht="14.45" customHeight="1">
      <c r="D1663" s="6"/>
      <c r="AF1663" s="48"/>
      <c r="AG1663" s="48"/>
      <c r="AH1663" s="48"/>
      <c r="AI1663" s="48"/>
      <c r="AJ1663" s="60"/>
      <c r="AK1663" s="60"/>
      <c r="AL1663" s="60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</row>
    <row r="1664" spans="4:62" ht="14.45" customHeight="1">
      <c r="D1664" s="6"/>
      <c r="AF1664" s="48"/>
      <c r="AG1664" s="48"/>
      <c r="AH1664" s="48"/>
      <c r="AI1664" s="48"/>
      <c r="AJ1664" s="60"/>
      <c r="AK1664" s="60"/>
      <c r="AL1664" s="60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</row>
    <row r="1665" spans="4:62" ht="14.45" customHeight="1">
      <c r="D1665" s="6"/>
      <c r="AF1665" s="48"/>
      <c r="AG1665" s="48"/>
      <c r="AH1665" s="48"/>
      <c r="AI1665" s="48"/>
      <c r="AJ1665" s="60"/>
      <c r="AK1665" s="60"/>
      <c r="AL1665" s="60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</row>
    <row r="1666" spans="4:62" ht="14.45" customHeight="1">
      <c r="D1666" s="6"/>
      <c r="AF1666" s="48"/>
      <c r="AG1666" s="48"/>
      <c r="AH1666" s="48"/>
      <c r="AI1666" s="48"/>
      <c r="AJ1666" s="60"/>
      <c r="AK1666" s="60"/>
      <c r="AL1666" s="60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</row>
    <row r="1667" spans="4:62" ht="14.45" customHeight="1">
      <c r="D1667" s="6"/>
      <c r="AF1667" s="48"/>
      <c r="AG1667" s="48"/>
      <c r="AH1667" s="48"/>
      <c r="AI1667" s="48"/>
      <c r="AJ1667" s="60"/>
      <c r="AK1667" s="60"/>
      <c r="AL1667" s="60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</row>
    <row r="1668" spans="4:62" ht="14.45" customHeight="1">
      <c r="D1668" s="6"/>
      <c r="AF1668" s="48"/>
      <c r="AG1668" s="48"/>
      <c r="AH1668" s="48"/>
      <c r="AI1668" s="48"/>
      <c r="AJ1668" s="60"/>
      <c r="AK1668" s="60"/>
      <c r="AL1668" s="60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</row>
    <row r="1669" spans="4:62" ht="14.45" customHeight="1">
      <c r="D1669" s="6"/>
      <c r="AF1669" s="48"/>
      <c r="AG1669" s="48"/>
      <c r="AH1669" s="48"/>
      <c r="AI1669" s="48"/>
      <c r="AJ1669" s="60"/>
      <c r="AK1669" s="60"/>
      <c r="AL1669" s="60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</row>
    <row r="1670" spans="4:62" ht="14.45" customHeight="1">
      <c r="D1670" s="6"/>
      <c r="AF1670" s="48"/>
      <c r="AG1670" s="48"/>
      <c r="AH1670" s="48"/>
      <c r="AI1670" s="48"/>
      <c r="AJ1670" s="60"/>
      <c r="AK1670" s="60"/>
      <c r="AL1670" s="60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</row>
    <row r="1671" spans="4:62" ht="14.45" customHeight="1">
      <c r="D1671" s="6"/>
      <c r="AF1671" s="48"/>
      <c r="AG1671" s="48"/>
      <c r="AH1671" s="48"/>
      <c r="AI1671" s="48"/>
      <c r="AJ1671" s="60"/>
      <c r="AK1671" s="60"/>
      <c r="AL1671" s="60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</row>
    <row r="1672" spans="4:62" ht="14.45" customHeight="1">
      <c r="D1672" s="6"/>
      <c r="AF1672" s="48"/>
      <c r="AG1672" s="48"/>
      <c r="AH1672" s="48"/>
      <c r="AI1672" s="48"/>
      <c r="AJ1672" s="60"/>
      <c r="AK1672" s="60"/>
      <c r="AL1672" s="60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</row>
    <row r="1673" spans="4:62" ht="14.45" customHeight="1">
      <c r="D1673" s="6"/>
      <c r="AF1673" s="48"/>
      <c r="AG1673" s="48"/>
      <c r="AH1673" s="48"/>
      <c r="AI1673" s="48"/>
      <c r="AJ1673" s="60"/>
      <c r="AK1673" s="60"/>
      <c r="AL1673" s="60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</row>
    <row r="1674" spans="4:62" ht="14.45" customHeight="1">
      <c r="D1674" s="6"/>
      <c r="AF1674" s="48"/>
      <c r="AG1674" s="48"/>
      <c r="AH1674" s="48"/>
      <c r="AI1674" s="48"/>
      <c r="AJ1674" s="60"/>
      <c r="AK1674" s="60"/>
      <c r="AL1674" s="60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</row>
    <row r="1675" spans="4:62" ht="14.45" customHeight="1">
      <c r="D1675" s="6"/>
      <c r="AF1675" s="48"/>
      <c r="AG1675" s="48"/>
      <c r="AH1675" s="48"/>
      <c r="AI1675" s="48"/>
      <c r="AJ1675" s="60"/>
      <c r="AK1675" s="60"/>
      <c r="AL1675" s="60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</row>
    <row r="1676" spans="4:62" ht="14.45" customHeight="1">
      <c r="D1676" s="6"/>
      <c r="AF1676" s="48"/>
      <c r="AG1676" s="48"/>
      <c r="AH1676" s="48"/>
      <c r="AI1676" s="48"/>
      <c r="AJ1676" s="60"/>
      <c r="AK1676" s="60"/>
      <c r="AL1676" s="60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</row>
    <row r="1677" spans="4:62" ht="14.45" customHeight="1">
      <c r="D1677" s="6"/>
      <c r="AF1677" s="48"/>
      <c r="AG1677" s="48"/>
      <c r="AH1677" s="48"/>
      <c r="AI1677" s="48"/>
      <c r="AJ1677" s="60"/>
      <c r="AK1677" s="60"/>
      <c r="AL1677" s="60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</row>
    <row r="1678" spans="4:62" ht="14.45" customHeight="1">
      <c r="D1678" s="6"/>
      <c r="AF1678" s="48"/>
      <c r="AG1678" s="48"/>
      <c r="AH1678" s="48"/>
      <c r="AI1678" s="48"/>
      <c r="AJ1678" s="60"/>
      <c r="AK1678" s="60"/>
      <c r="AL1678" s="60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</row>
    <row r="1679" spans="4:62" ht="14.45" customHeight="1">
      <c r="D1679" s="6"/>
      <c r="AF1679" s="48"/>
      <c r="AG1679" s="48"/>
      <c r="AH1679" s="48"/>
      <c r="AI1679" s="48"/>
      <c r="AJ1679" s="60"/>
      <c r="AK1679" s="60"/>
      <c r="AL1679" s="60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</row>
    <row r="1680" spans="4:62" ht="14.45" customHeight="1">
      <c r="D1680" s="6"/>
      <c r="AF1680" s="48"/>
      <c r="AG1680" s="48"/>
      <c r="AH1680" s="48"/>
      <c r="AI1680" s="48"/>
      <c r="AJ1680" s="60"/>
      <c r="AK1680" s="60"/>
      <c r="AL1680" s="60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</row>
    <row r="1681" spans="4:62" ht="14.45" customHeight="1">
      <c r="D1681" s="6"/>
      <c r="AF1681" s="48"/>
      <c r="AG1681" s="48"/>
      <c r="AH1681" s="48"/>
      <c r="AI1681" s="48"/>
      <c r="AJ1681" s="60"/>
      <c r="AK1681" s="60"/>
      <c r="AL1681" s="60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</row>
    <row r="1682" spans="4:62" ht="14.45" customHeight="1">
      <c r="D1682" s="6"/>
      <c r="AF1682" s="48"/>
      <c r="AG1682" s="48"/>
      <c r="AH1682" s="48"/>
      <c r="AI1682" s="48"/>
      <c r="AJ1682" s="60"/>
      <c r="AK1682" s="60"/>
      <c r="AL1682" s="60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</row>
    <row r="1683" spans="4:62" ht="14.45" customHeight="1">
      <c r="D1683" s="6"/>
      <c r="AF1683" s="48"/>
      <c r="AG1683" s="48"/>
      <c r="AH1683" s="48"/>
      <c r="AI1683" s="48"/>
      <c r="AJ1683" s="60"/>
      <c r="AK1683" s="60"/>
      <c r="AL1683" s="60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</row>
    <row r="1684" spans="4:62" ht="14.45" customHeight="1">
      <c r="D1684" s="6"/>
      <c r="AF1684" s="48"/>
      <c r="AG1684" s="48"/>
      <c r="AH1684" s="48"/>
      <c r="AI1684" s="48"/>
      <c r="AJ1684" s="60"/>
      <c r="AK1684" s="60"/>
      <c r="AL1684" s="60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</row>
    <row r="1685" spans="4:62" ht="14.45" customHeight="1">
      <c r="D1685" s="6"/>
      <c r="AF1685" s="48"/>
      <c r="AG1685" s="48"/>
      <c r="AH1685" s="48"/>
      <c r="AI1685" s="48"/>
      <c r="AJ1685" s="60"/>
      <c r="AK1685" s="60"/>
      <c r="AL1685" s="60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</row>
    <row r="1686" spans="4:62" ht="14.45" customHeight="1">
      <c r="D1686" s="6"/>
      <c r="AF1686" s="48"/>
      <c r="AG1686" s="48"/>
      <c r="AH1686" s="48"/>
      <c r="AI1686" s="48"/>
      <c r="AJ1686" s="60"/>
      <c r="AK1686" s="60"/>
      <c r="AL1686" s="60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</row>
    <row r="1687" spans="4:62" ht="14.45" customHeight="1">
      <c r="D1687" s="6"/>
      <c r="AF1687" s="48"/>
      <c r="AG1687" s="48"/>
      <c r="AH1687" s="48"/>
      <c r="AI1687" s="48"/>
      <c r="AJ1687" s="60"/>
      <c r="AK1687" s="60"/>
      <c r="AL1687" s="60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</row>
    <row r="1688" spans="4:62" ht="14.45" customHeight="1">
      <c r="D1688" s="6"/>
      <c r="AF1688" s="48"/>
      <c r="AG1688" s="48"/>
      <c r="AH1688" s="48"/>
      <c r="AI1688" s="48"/>
      <c r="AJ1688" s="60"/>
      <c r="AK1688" s="60"/>
      <c r="AL1688" s="60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</row>
    <row r="1689" spans="4:62" ht="14.45" customHeight="1">
      <c r="D1689" s="6"/>
      <c r="AF1689" s="48"/>
      <c r="AG1689" s="48"/>
      <c r="AH1689" s="48"/>
      <c r="AI1689" s="48"/>
      <c r="AJ1689" s="60"/>
      <c r="AK1689" s="60"/>
      <c r="AL1689" s="60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</row>
    <row r="1690" spans="4:62" ht="14.45" customHeight="1">
      <c r="D1690" s="6"/>
      <c r="AF1690" s="48"/>
      <c r="AG1690" s="48"/>
      <c r="AH1690" s="48"/>
      <c r="AI1690" s="48"/>
      <c r="AJ1690" s="60"/>
      <c r="AK1690" s="60"/>
      <c r="AL1690" s="60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</row>
    <row r="1691" spans="4:62" ht="14.45" customHeight="1">
      <c r="D1691" s="6"/>
      <c r="AF1691" s="48"/>
      <c r="AG1691" s="48"/>
      <c r="AH1691" s="48"/>
      <c r="AI1691" s="48"/>
      <c r="AJ1691" s="60"/>
      <c r="AK1691" s="60"/>
      <c r="AL1691" s="60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</row>
    <row r="1692" spans="4:62" ht="14.45" customHeight="1">
      <c r="D1692" s="6"/>
      <c r="AF1692" s="48"/>
      <c r="AG1692" s="48"/>
      <c r="AH1692" s="48"/>
      <c r="AI1692" s="48"/>
      <c r="AJ1692" s="60"/>
      <c r="AK1692" s="60"/>
      <c r="AL1692" s="60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</row>
    <row r="1693" spans="4:62" ht="14.45" customHeight="1">
      <c r="D1693" s="6"/>
      <c r="AF1693" s="48"/>
      <c r="AG1693" s="48"/>
      <c r="AH1693" s="48"/>
      <c r="AI1693" s="48"/>
      <c r="AJ1693" s="60"/>
      <c r="AK1693" s="60"/>
      <c r="AL1693" s="60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</row>
    <row r="1694" spans="4:62" ht="14.45" customHeight="1">
      <c r="D1694" s="6"/>
      <c r="AF1694" s="48"/>
      <c r="AG1694" s="48"/>
      <c r="AH1694" s="48"/>
      <c r="AI1694" s="48"/>
      <c r="AJ1694" s="60"/>
      <c r="AK1694" s="60"/>
      <c r="AL1694" s="60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</row>
    <row r="1695" spans="4:62" ht="14.45" customHeight="1">
      <c r="D1695" s="6"/>
      <c r="AF1695" s="48"/>
      <c r="AG1695" s="48"/>
      <c r="AH1695" s="48"/>
      <c r="AI1695" s="48"/>
      <c r="AJ1695" s="60"/>
      <c r="AK1695" s="60"/>
      <c r="AL1695" s="60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</row>
    <row r="1696" spans="4:62" ht="14.45" customHeight="1">
      <c r="D1696" s="6"/>
      <c r="AF1696" s="48"/>
      <c r="AG1696" s="48"/>
      <c r="AH1696" s="48"/>
      <c r="AI1696" s="48"/>
      <c r="AJ1696" s="60"/>
      <c r="AK1696" s="60"/>
      <c r="AL1696" s="60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</row>
    <row r="1697" spans="4:62" ht="14.45" customHeight="1">
      <c r="D1697" s="6"/>
      <c r="AF1697" s="48"/>
      <c r="AG1697" s="48"/>
      <c r="AH1697" s="48"/>
      <c r="AI1697" s="48"/>
      <c r="AJ1697" s="60"/>
      <c r="AK1697" s="60"/>
      <c r="AL1697" s="60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</row>
    <row r="1698" spans="4:62" ht="14.45" customHeight="1">
      <c r="D1698" s="6"/>
      <c r="AF1698" s="48"/>
      <c r="AG1698" s="48"/>
      <c r="AH1698" s="48"/>
      <c r="AI1698" s="48"/>
      <c r="AJ1698" s="60"/>
      <c r="AK1698" s="60"/>
      <c r="AL1698" s="60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</row>
    <row r="1699" spans="4:62" ht="14.45" customHeight="1">
      <c r="D1699" s="6"/>
      <c r="AF1699" s="48"/>
      <c r="AG1699" s="48"/>
      <c r="AH1699" s="48"/>
      <c r="AI1699" s="48"/>
      <c r="AJ1699" s="60"/>
      <c r="AK1699" s="60"/>
      <c r="AL1699" s="60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</row>
    <row r="1700" spans="4:62" ht="14.45" customHeight="1">
      <c r="D1700" s="6"/>
      <c r="AF1700" s="48"/>
      <c r="AG1700" s="48"/>
      <c r="AH1700" s="48"/>
      <c r="AI1700" s="48"/>
      <c r="AJ1700" s="60"/>
      <c r="AK1700" s="60"/>
      <c r="AL1700" s="60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</row>
    <row r="1701" spans="4:62" ht="14.45" customHeight="1">
      <c r="D1701" s="6"/>
      <c r="AF1701" s="48"/>
      <c r="AG1701" s="48"/>
      <c r="AH1701" s="48"/>
      <c r="AI1701" s="48"/>
      <c r="AJ1701" s="60"/>
      <c r="AK1701" s="60"/>
      <c r="AL1701" s="60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</row>
    <row r="1702" spans="4:62" ht="14.45" customHeight="1">
      <c r="D1702" s="6"/>
      <c r="AF1702" s="48"/>
      <c r="AG1702" s="48"/>
      <c r="AH1702" s="48"/>
      <c r="AI1702" s="48"/>
      <c r="AJ1702" s="60"/>
      <c r="AK1702" s="60"/>
      <c r="AL1702" s="60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</row>
    <row r="1703" spans="4:62" ht="14.45" customHeight="1">
      <c r="D1703" s="6"/>
      <c r="AF1703" s="48"/>
      <c r="AG1703" s="48"/>
      <c r="AH1703" s="48"/>
      <c r="AI1703" s="48"/>
      <c r="AJ1703" s="60"/>
      <c r="AK1703" s="60"/>
      <c r="AL1703" s="60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</row>
    <row r="1704" spans="4:62" ht="14.45" customHeight="1">
      <c r="D1704" s="6"/>
      <c r="AF1704" s="48"/>
      <c r="AG1704" s="48"/>
      <c r="AH1704" s="48"/>
      <c r="AI1704" s="48"/>
      <c r="AJ1704" s="60"/>
      <c r="AK1704" s="60"/>
      <c r="AL1704" s="60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</row>
    <row r="1705" spans="4:62" ht="14.45" customHeight="1">
      <c r="D1705" s="6"/>
      <c r="AF1705" s="48"/>
      <c r="AG1705" s="48"/>
      <c r="AH1705" s="48"/>
      <c r="AI1705" s="48"/>
      <c r="AJ1705" s="60"/>
      <c r="AK1705" s="60"/>
      <c r="AL1705" s="60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</row>
    <row r="1706" spans="4:62" ht="14.45" customHeight="1">
      <c r="D1706" s="6"/>
      <c r="AF1706" s="48"/>
      <c r="AG1706" s="48"/>
      <c r="AH1706" s="48"/>
      <c r="AI1706" s="48"/>
      <c r="AJ1706" s="60"/>
      <c r="AK1706" s="60"/>
      <c r="AL1706" s="60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</row>
    <row r="1707" spans="4:62" ht="14.45" customHeight="1">
      <c r="D1707" s="6"/>
      <c r="AF1707" s="48"/>
      <c r="AG1707" s="48"/>
      <c r="AH1707" s="48"/>
      <c r="AI1707" s="48"/>
      <c r="AJ1707" s="60"/>
      <c r="AK1707" s="60"/>
      <c r="AL1707" s="60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</row>
    <row r="1708" spans="4:62" ht="14.45" customHeight="1">
      <c r="D1708" s="6"/>
      <c r="AF1708" s="48"/>
      <c r="AG1708" s="48"/>
      <c r="AH1708" s="48"/>
      <c r="AI1708" s="48"/>
      <c r="AJ1708" s="60"/>
      <c r="AK1708" s="60"/>
      <c r="AL1708" s="60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</row>
    <row r="1709" spans="4:62" ht="14.45" customHeight="1">
      <c r="D1709" s="6"/>
      <c r="AF1709" s="48"/>
      <c r="AG1709" s="48"/>
      <c r="AH1709" s="48"/>
      <c r="AI1709" s="48"/>
      <c r="AJ1709" s="60"/>
      <c r="AK1709" s="60"/>
      <c r="AL1709" s="60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</row>
    <row r="1710" spans="4:62" ht="14.45" customHeight="1">
      <c r="D1710" s="6"/>
      <c r="AF1710" s="48"/>
      <c r="AG1710" s="48"/>
      <c r="AH1710" s="48"/>
      <c r="AI1710" s="48"/>
      <c r="AJ1710" s="60"/>
      <c r="AK1710" s="60"/>
      <c r="AL1710" s="60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</row>
    <row r="1711" spans="4:62" ht="14.45" customHeight="1">
      <c r="D1711" s="6"/>
      <c r="AF1711" s="48"/>
      <c r="AG1711" s="48"/>
      <c r="AH1711" s="48"/>
      <c r="AI1711" s="48"/>
      <c r="AJ1711" s="60"/>
      <c r="AK1711" s="60"/>
      <c r="AL1711" s="60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</row>
    <row r="1712" spans="4:62" ht="14.45" customHeight="1">
      <c r="D1712" s="6"/>
      <c r="AF1712" s="48"/>
      <c r="AG1712" s="48"/>
      <c r="AH1712" s="48"/>
      <c r="AI1712" s="48"/>
      <c r="AJ1712" s="60"/>
      <c r="AK1712" s="60"/>
      <c r="AL1712" s="60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</row>
    <row r="1713" spans="4:62" ht="14.45" customHeight="1">
      <c r="D1713" s="6"/>
      <c r="AF1713" s="48"/>
      <c r="AG1713" s="48"/>
      <c r="AH1713" s="48"/>
      <c r="AI1713" s="48"/>
      <c r="AJ1713" s="60"/>
      <c r="AK1713" s="60"/>
      <c r="AL1713" s="60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</row>
    <row r="1714" spans="4:62" ht="14.45" customHeight="1">
      <c r="D1714" s="6"/>
      <c r="AF1714" s="48"/>
      <c r="AG1714" s="48"/>
      <c r="AH1714" s="48"/>
      <c r="AI1714" s="48"/>
      <c r="AJ1714" s="60"/>
      <c r="AK1714" s="60"/>
      <c r="AL1714" s="60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</row>
    <row r="1715" spans="4:62" ht="14.45" customHeight="1">
      <c r="D1715" s="6"/>
      <c r="AF1715" s="48"/>
      <c r="AG1715" s="48"/>
      <c r="AH1715" s="48"/>
      <c r="AI1715" s="48"/>
      <c r="AJ1715" s="60"/>
      <c r="AK1715" s="60"/>
      <c r="AL1715" s="60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</row>
    <row r="1716" spans="4:62" ht="14.45" customHeight="1">
      <c r="D1716" s="6"/>
      <c r="AF1716" s="48"/>
      <c r="AG1716" s="48"/>
      <c r="AH1716" s="48"/>
      <c r="AI1716" s="48"/>
      <c r="AJ1716" s="60"/>
      <c r="AK1716" s="60"/>
      <c r="AL1716" s="60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</row>
    <row r="1717" spans="4:62" ht="14.45" customHeight="1">
      <c r="D1717" s="6"/>
      <c r="AF1717" s="48"/>
      <c r="AG1717" s="48"/>
      <c r="AH1717" s="48"/>
      <c r="AI1717" s="48"/>
      <c r="AJ1717" s="60"/>
      <c r="AK1717" s="60"/>
      <c r="AL1717" s="60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</row>
    <row r="1718" spans="4:62" ht="14.45" customHeight="1">
      <c r="D1718" s="6"/>
      <c r="AF1718" s="48"/>
      <c r="AG1718" s="48"/>
      <c r="AH1718" s="48"/>
      <c r="AI1718" s="48"/>
      <c r="AJ1718" s="60"/>
      <c r="AK1718" s="60"/>
      <c r="AL1718" s="60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</row>
    <row r="1719" spans="4:62" ht="14.45" customHeight="1">
      <c r="D1719" s="6"/>
      <c r="AF1719" s="48"/>
      <c r="AG1719" s="48"/>
      <c r="AH1719" s="48"/>
      <c r="AI1719" s="48"/>
      <c r="AJ1719" s="60"/>
      <c r="AK1719" s="60"/>
      <c r="AL1719" s="60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</row>
    <row r="1720" spans="4:62" ht="14.45" customHeight="1">
      <c r="D1720" s="6"/>
      <c r="AF1720" s="48"/>
      <c r="AG1720" s="48"/>
      <c r="AH1720" s="48"/>
      <c r="AI1720" s="48"/>
      <c r="AJ1720" s="60"/>
      <c r="AK1720" s="60"/>
      <c r="AL1720" s="60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</row>
    <row r="1721" spans="4:62" ht="14.45" customHeight="1">
      <c r="D1721" s="6"/>
      <c r="AF1721" s="48"/>
      <c r="AG1721" s="48"/>
      <c r="AH1721" s="48"/>
      <c r="AI1721" s="48"/>
      <c r="AJ1721" s="60"/>
      <c r="AK1721" s="60"/>
      <c r="AL1721" s="60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</row>
    <row r="1722" spans="4:62" ht="14.45" customHeight="1">
      <c r="D1722" s="6"/>
      <c r="AF1722" s="48"/>
      <c r="AG1722" s="48"/>
      <c r="AH1722" s="48"/>
      <c r="AI1722" s="48"/>
      <c r="AJ1722" s="60"/>
      <c r="AK1722" s="60"/>
      <c r="AL1722" s="60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</row>
    <row r="1723" spans="4:62" ht="14.45" customHeight="1">
      <c r="D1723" s="6"/>
      <c r="AF1723" s="48"/>
      <c r="AG1723" s="48"/>
      <c r="AH1723" s="48"/>
      <c r="AI1723" s="48"/>
      <c r="AJ1723" s="60"/>
      <c r="AK1723" s="60"/>
      <c r="AL1723" s="60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</row>
    <row r="1724" spans="4:62" ht="14.45" customHeight="1">
      <c r="D1724" s="6"/>
      <c r="AF1724" s="48"/>
      <c r="AG1724" s="48"/>
      <c r="AH1724" s="48"/>
      <c r="AI1724" s="48"/>
      <c r="AJ1724" s="60"/>
      <c r="AK1724" s="60"/>
      <c r="AL1724" s="60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</row>
    <row r="1725" spans="4:62" ht="14.45" customHeight="1">
      <c r="D1725" s="6"/>
      <c r="AF1725" s="48"/>
      <c r="AG1725" s="48"/>
      <c r="AH1725" s="48"/>
      <c r="AI1725" s="48"/>
      <c r="AJ1725" s="60"/>
      <c r="AK1725" s="60"/>
      <c r="AL1725" s="60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</row>
    <row r="1726" spans="4:62" ht="14.45" customHeight="1">
      <c r="D1726" s="6"/>
      <c r="AF1726" s="48"/>
      <c r="AG1726" s="48"/>
      <c r="AH1726" s="48"/>
      <c r="AI1726" s="48"/>
      <c r="AJ1726" s="60"/>
      <c r="AK1726" s="60"/>
      <c r="AL1726" s="60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</row>
    <row r="1727" spans="4:62" ht="14.45" customHeight="1">
      <c r="D1727" s="6"/>
      <c r="AF1727" s="48"/>
      <c r="AG1727" s="48"/>
      <c r="AH1727" s="48"/>
      <c r="AI1727" s="48"/>
      <c r="AJ1727" s="60"/>
      <c r="AK1727" s="60"/>
      <c r="AL1727" s="60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</row>
    <row r="1728" spans="4:62" ht="14.45" customHeight="1">
      <c r="D1728" s="6"/>
      <c r="AF1728" s="48"/>
      <c r="AG1728" s="48"/>
      <c r="AH1728" s="48"/>
      <c r="AI1728" s="48"/>
      <c r="AJ1728" s="60"/>
      <c r="AK1728" s="60"/>
      <c r="AL1728" s="60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</row>
    <row r="1729" spans="4:62" ht="14.45" customHeight="1">
      <c r="D1729" s="6"/>
      <c r="AF1729" s="48"/>
      <c r="AG1729" s="48"/>
      <c r="AH1729" s="48"/>
      <c r="AI1729" s="48"/>
      <c r="AJ1729" s="60"/>
      <c r="AK1729" s="60"/>
      <c r="AL1729" s="60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</row>
    <row r="1730" spans="4:62" ht="14.45" customHeight="1">
      <c r="D1730" s="6"/>
      <c r="AF1730" s="48"/>
      <c r="AG1730" s="48"/>
      <c r="AH1730" s="48"/>
      <c r="AI1730" s="48"/>
      <c r="AJ1730" s="60"/>
      <c r="AK1730" s="60"/>
      <c r="AL1730" s="60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</row>
    <row r="1731" spans="4:62" ht="14.45" customHeight="1">
      <c r="D1731" s="6"/>
      <c r="AF1731" s="48"/>
      <c r="AG1731" s="48"/>
      <c r="AH1731" s="48"/>
      <c r="AI1731" s="48"/>
      <c r="AJ1731" s="60"/>
      <c r="AK1731" s="60"/>
      <c r="AL1731" s="60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</row>
    <row r="1732" spans="4:62" ht="14.45" customHeight="1">
      <c r="D1732" s="6"/>
      <c r="AF1732" s="48"/>
      <c r="AG1732" s="48"/>
      <c r="AH1732" s="48"/>
      <c r="AI1732" s="48"/>
      <c r="AJ1732" s="60"/>
      <c r="AK1732" s="60"/>
      <c r="AL1732" s="60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</row>
    <row r="1733" spans="4:62" ht="14.45" customHeight="1">
      <c r="D1733" s="6"/>
      <c r="AF1733" s="48"/>
      <c r="AG1733" s="48"/>
      <c r="AH1733" s="48"/>
      <c r="AI1733" s="48"/>
      <c r="AJ1733" s="60"/>
      <c r="AK1733" s="60"/>
      <c r="AL1733" s="60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</row>
    <row r="1734" spans="4:62" ht="14.45" customHeight="1">
      <c r="D1734" s="6"/>
      <c r="AF1734" s="48"/>
      <c r="AG1734" s="48"/>
      <c r="AH1734" s="48"/>
      <c r="AI1734" s="48"/>
      <c r="AJ1734" s="60"/>
      <c r="AK1734" s="60"/>
      <c r="AL1734" s="60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</row>
    <row r="1735" spans="4:62" ht="14.45" customHeight="1">
      <c r="D1735" s="6"/>
      <c r="AF1735" s="48"/>
      <c r="AG1735" s="48"/>
      <c r="AH1735" s="48"/>
      <c r="AI1735" s="48"/>
      <c r="AJ1735" s="60"/>
      <c r="AK1735" s="60"/>
      <c r="AL1735" s="60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</row>
    <row r="1736" spans="4:62" ht="14.45" customHeight="1">
      <c r="D1736" s="6"/>
      <c r="AF1736" s="48"/>
      <c r="AG1736" s="48"/>
      <c r="AH1736" s="48"/>
      <c r="AI1736" s="48"/>
      <c r="AJ1736" s="60"/>
      <c r="AK1736" s="60"/>
      <c r="AL1736" s="60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</row>
    <row r="1737" spans="4:62" ht="14.45" customHeight="1">
      <c r="D1737" s="6"/>
      <c r="AF1737" s="48"/>
      <c r="AG1737" s="48"/>
      <c r="AH1737" s="48"/>
      <c r="AI1737" s="48"/>
      <c r="AJ1737" s="60"/>
      <c r="AK1737" s="60"/>
      <c r="AL1737" s="60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</row>
    <row r="1738" spans="4:62" ht="14.45" customHeight="1">
      <c r="D1738" s="6"/>
      <c r="AF1738" s="48"/>
      <c r="AG1738" s="48"/>
      <c r="AH1738" s="48"/>
      <c r="AI1738" s="48"/>
      <c r="AJ1738" s="60"/>
      <c r="AK1738" s="60"/>
      <c r="AL1738" s="60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</row>
    <row r="1739" spans="4:62" ht="14.45" customHeight="1">
      <c r="D1739" s="6"/>
      <c r="AF1739" s="48"/>
      <c r="AG1739" s="48"/>
      <c r="AH1739" s="48"/>
      <c r="AI1739" s="48"/>
      <c r="AJ1739" s="60"/>
      <c r="AK1739" s="60"/>
      <c r="AL1739" s="60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</row>
    <row r="1740" spans="4:62" ht="14.45" customHeight="1">
      <c r="D1740" s="6"/>
      <c r="AF1740" s="48"/>
      <c r="AG1740" s="48"/>
      <c r="AH1740" s="48"/>
      <c r="AI1740" s="48"/>
      <c r="AJ1740" s="60"/>
      <c r="AK1740" s="60"/>
      <c r="AL1740" s="60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</row>
    <row r="1741" spans="4:62" ht="14.45" customHeight="1">
      <c r="D1741" s="6"/>
      <c r="AF1741" s="48"/>
      <c r="AG1741" s="48"/>
      <c r="AH1741" s="48"/>
      <c r="AI1741" s="48"/>
      <c r="AJ1741" s="60"/>
      <c r="AK1741" s="60"/>
      <c r="AL1741" s="60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</row>
    <row r="1742" spans="4:62" ht="14.45" customHeight="1">
      <c r="D1742" s="6"/>
      <c r="AF1742" s="48"/>
      <c r="AG1742" s="48"/>
      <c r="AH1742" s="48"/>
      <c r="AI1742" s="48"/>
      <c r="AJ1742" s="60"/>
      <c r="AK1742" s="60"/>
      <c r="AL1742" s="60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</row>
    <row r="1743" spans="4:62" ht="14.45" customHeight="1">
      <c r="D1743" s="6"/>
      <c r="AF1743" s="48"/>
      <c r="AG1743" s="48"/>
      <c r="AH1743" s="48"/>
      <c r="AI1743" s="48"/>
      <c r="AJ1743" s="60"/>
      <c r="AK1743" s="60"/>
      <c r="AL1743" s="60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</row>
    <row r="1744" spans="4:62" ht="14.45" customHeight="1">
      <c r="D1744" s="6"/>
      <c r="AF1744" s="48"/>
      <c r="AG1744" s="48"/>
      <c r="AH1744" s="48"/>
      <c r="AI1744" s="48"/>
      <c r="AJ1744" s="60"/>
      <c r="AK1744" s="60"/>
      <c r="AL1744" s="60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</row>
    <row r="1745" spans="4:62" ht="14.45" customHeight="1">
      <c r="D1745" s="6"/>
      <c r="AF1745" s="48"/>
      <c r="AG1745" s="48"/>
      <c r="AH1745" s="48"/>
      <c r="AI1745" s="48"/>
      <c r="AJ1745" s="60"/>
      <c r="AK1745" s="60"/>
      <c r="AL1745" s="60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</row>
    <row r="1746" spans="4:62" ht="14.45" customHeight="1">
      <c r="D1746" s="6"/>
      <c r="AF1746" s="48"/>
      <c r="AG1746" s="48"/>
      <c r="AH1746" s="48"/>
      <c r="AI1746" s="48"/>
      <c r="AJ1746" s="60"/>
      <c r="AK1746" s="60"/>
      <c r="AL1746" s="60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</row>
    <row r="1747" spans="4:62" ht="14.45" customHeight="1">
      <c r="D1747" s="6"/>
      <c r="AF1747" s="48"/>
      <c r="AG1747" s="48"/>
      <c r="AH1747" s="48"/>
      <c r="AI1747" s="48"/>
      <c r="AJ1747" s="60"/>
      <c r="AK1747" s="60"/>
      <c r="AL1747" s="60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</row>
    <row r="1748" spans="4:62" ht="14.45" customHeight="1">
      <c r="D1748" s="6"/>
      <c r="AF1748" s="48"/>
      <c r="AG1748" s="48"/>
      <c r="AH1748" s="48"/>
      <c r="AI1748" s="48"/>
      <c r="AJ1748" s="60"/>
      <c r="AK1748" s="60"/>
      <c r="AL1748" s="60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</row>
    <row r="1749" spans="4:62" ht="14.45" customHeight="1">
      <c r="D1749" s="6"/>
      <c r="AF1749" s="48"/>
      <c r="AG1749" s="48"/>
      <c r="AH1749" s="48"/>
      <c r="AI1749" s="48"/>
      <c r="AJ1749" s="60"/>
      <c r="AK1749" s="60"/>
      <c r="AL1749" s="60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</row>
    <row r="1750" spans="4:62" ht="14.45" customHeight="1">
      <c r="D1750" s="6"/>
      <c r="AF1750" s="48"/>
      <c r="AG1750" s="48"/>
      <c r="AH1750" s="48"/>
      <c r="AI1750" s="48"/>
      <c r="AJ1750" s="60"/>
      <c r="AK1750" s="60"/>
      <c r="AL1750" s="60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</row>
    <row r="1751" spans="4:62" ht="14.45" customHeight="1">
      <c r="D1751" s="6"/>
      <c r="AF1751" s="48"/>
      <c r="AG1751" s="48"/>
      <c r="AH1751" s="48"/>
      <c r="AI1751" s="48"/>
      <c r="AJ1751" s="60"/>
      <c r="AK1751" s="60"/>
      <c r="AL1751" s="60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</row>
    <row r="1752" spans="4:62" ht="14.45" customHeight="1">
      <c r="D1752" s="6"/>
      <c r="AF1752" s="48"/>
      <c r="AG1752" s="48"/>
      <c r="AH1752" s="48"/>
      <c r="AI1752" s="48"/>
      <c r="AJ1752" s="60"/>
      <c r="AK1752" s="60"/>
      <c r="AL1752" s="60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</row>
    <row r="1753" spans="4:62" ht="14.45" customHeight="1">
      <c r="D1753" s="6"/>
      <c r="AF1753" s="48"/>
      <c r="AG1753" s="48"/>
      <c r="AH1753" s="48"/>
      <c r="AI1753" s="48"/>
      <c r="AJ1753" s="60"/>
      <c r="AK1753" s="60"/>
      <c r="AL1753" s="60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</row>
    <row r="1754" spans="4:62" ht="14.45" customHeight="1">
      <c r="D1754" s="6"/>
      <c r="AF1754" s="48"/>
      <c r="AG1754" s="48"/>
      <c r="AH1754" s="48"/>
      <c r="AI1754" s="48"/>
      <c r="AJ1754" s="60"/>
      <c r="AK1754" s="60"/>
      <c r="AL1754" s="60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</row>
    <row r="1755" spans="4:62" ht="14.45" customHeight="1">
      <c r="D1755" s="6"/>
      <c r="AF1755" s="48"/>
      <c r="AG1755" s="48"/>
      <c r="AH1755" s="48"/>
      <c r="AI1755" s="48"/>
      <c r="AJ1755" s="60"/>
      <c r="AK1755" s="60"/>
      <c r="AL1755" s="60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</row>
    <row r="1756" spans="4:62" ht="14.45" customHeight="1">
      <c r="D1756" s="6"/>
      <c r="AF1756" s="48"/>
      <c r="AG1756" s="48"/>
      <c r="AH1756" s="48"/>
      <c r="AI1756" s="48"/>
      <c r="AJ1756" s="60"/>
      <c r="AK1756" s="60"/>
      <c r="AL1756" s="60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</row>
    <row r="1757" spans="4:62" ht="14.45" customHeight="1">
      <c r="D1757" s="6"/>
      <c r="AF1757" s="48"/>
      <c r="AG1757" s="48"/>
      <c r="AH1757" s="48"/>
      <c r="AI1757" s="48"/>
      <c r="AJ1757" s="60"/>
      <c r="AK1757" s="60"/>
      <c r="AL1757" s="60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</row>
    <row r="1758" spans="4:62" ht="14.45" customHeight="1">
      <c r="D1758" s="6"/>
      <c r="AF1758" s="48"/>
      <c r="AG1758" s="48"/>
      <c r="AH1758" s="48"/>
      <c r="AI1758" s="48"/>
      <c r="AJ1758" s="60"/>
      <c r="AK1758" s="60"/>
      <c r="AL1758" s="60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</row>
    <row r="1759" spans="4:62" ht="14.45" customHeight="1">
      <c r="D1759" s="6"/>
      <c r="AF1759" s="48"/>
      <c r="AG1759" s="48"/>
      <c r="AH1759" s="48"/>
      <c r="AI1759" s="48"/>
      <c r="AJ1759" s="60"/>
      <c r="AK1759" s="60"/>
      <c r="AL1759" s="60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</row>
    <row r="1760" spans="4:62" ht="14.45" customHeight="1">
      <c r="D1760" s="6"/>
      <c r="AF1760" s="48"/>
      <c r="AG1760" s="48"/>
      <c r="AH1760" s="48"/>
      <c r="AI1760" s="48"/>
      <c r="AJ1760" s="60"/>
      <c r="AK1760" s="60"/>
      <c r="AL1760" s="60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</row>
    <row r="1761" spans="4:62" ht="14.45" customHeight="1">
      <c r="D1761" s="6"/>
      <c r="AF1761" s="48"/>
      <c r="AG1761" s="48"/>
      <c r="AH1761" s="48"/>
      <c r="AI1761" s="48"/>
      <c r="AJ1761" s="60"/>
      <c r="AK1761" s="60"/>
      <c r="AL1761" s="60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</row>
    <row r="1762" spans="4:62" ht="14.45" customHeight="1">
      <c r="D1762" s="6"/>
      <c r="AF1762" s="48"/>
      <c r="AG1762" s="48"/>
      <c r="AH1762" s="48"/>
      <c r="AI1762" s="48"/>
      <c r="AJ1762" s="60"/>
      <c r="AK1762" s="60"/>
      <c r="AL1762" s="60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</row>
    <row r="1763" spans="4:62" ht="14.45" customHeight="1">
      <c r="D1763" s="6"/>
      <c r="AF1763" s="48"/>
      <c r="AG1763" s="48"/>
      <c r="AH1763" s="48"/>
      <c r="AI1763" s="48"/>
      <c r="AJ1763" s="60"/>
      <c r="AK1763" s="60"/>
      <c r="AL1763" s="60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</row>
    <row r="1764" spans="4:62" ht="14.45" customHeight="1">
      <c r="D1764" s="6"/>
      <c r="AF1764" s="48"/>
      <c r="AG1764" s="48"/>
      <c r="AH1764" s="48"/>
      <c r="AI1764" s="48"/>
      <c r="AJ1764" s="60"/>
      <c r="AK1764" s="60"/>
      <c r="AL1764" s="60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</row>
    <row r="1765" spans="4:62" ht="14.45" customHeight="1">
      <c r="D1765" s="6"/>
      <c r="AF1765" s="48"/>
      <c r="AG1765" s="48"/>
      <c r="AH1765" s="48"/>
      <c r="AI1765" s="48"/>
      <c r="AJ1765" s="60"/>
      <c r="AK1765" s="60"/>
      <c r="AL1765" s="60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</row>
    <row r="1766" spans="4:62" ht="14.45" customHeight="1">
      <c r="D1766" s="6"/>
      <c r="AF1766" s="48"/>
      <c r="AG1766" s="48"/>
      <c r="AH1766" s="48"/>
      <c r="AI1766" s="48"/>
      <c r="AJ1766" s="60"/>
      <c r="AK1766" s="60"/>
      <c r="AL1766" s="60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</row>
    <row r="1767" spans="4:62" ht="14.45" customHeight="1">
      <c r="D1767" s="6"/>
      <c r="AF1767" s="48"/>
      <c r="AG1767" s="48"/>
      <c r="AH1767" s="48"/>
      <c r="AI1767" s="48"/>
      <c r="AJ1767" s="60"/>
      <c r="AK1767" s="60"/>
      <c r="AL1767" s="60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</row>
    <row r="1768" spans="4:62" ht="14.45" customHeight="1">
      <c r="D1768" s="6"/>
      <c r="AF1768" s="48"/>
      <c r="AG1768" s="48"/>
      <c r="AH1768" s="48"/>
      <c r="AI1768" s="48"/>
      <c r="AJ1768" s="60"/>
      <c r="AK1768" s="60"/>
      <c r="AL1768" s="60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</row>
    <row r="1769" spans="4:62" ht="14.45" customHeight="1">
      <c r="D1769" s="6"/>
      <c r="AF1769" s="48"/>
      <c r="AG1769" s="48"/>
      <c r="AH1769" s="48"/>
      <c r="AI1769" s="48"/>
      <c r="AJ1769" s="60"/>
      <c r="AK1769" s="60"/>
      <c r="AL1769" s="60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</row>
    <row r="1770" spans="4:62" ht="14.45" customHeight="1">
      <c r="D1770" s="6"/>
      <c r="AF1770" s="48"/>
      <c r="AG1770" s="48"/>
      <c r="AH1770" s="48"/>
      <c r="AI1770" s="48"/>
      <c r="AJ1770" s="60"/>
      <c r="AK1770" s="60"/>
      <c r="AL1770" s="60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</row>
    <row r="1771" spans="4:62" ht="14.45" customHeight="1">
      <c r="D1771" s="6"/>
      <c r="AF1771" s="48"/>
      <c r="AG1771" s="48"/>
      <c r="AH1771" s="48"/>
      <c r="AI1771" s="48"/>
      <c r="AJ1771" s="60"/>
      <c r="AK1771" s="60"/>
      <c r="AL1771" s="60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</row>
    <row r="1772" spans="4:62" ht="14.45" customHeight="1">
      <c r="D1772" s="6"/>
      <c r="AF1772" s="48"/>
      <c r="AG1772" s="48"/>
      <c r="AH1772" s="48"/>
      <c r="AI1772" s="48"/>
      <c r="AJ1772" s="60"/>
      <c r="AK1772" s="60"/>
      <c r="AL1772" s="60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</row>
    <row r="1773" spans="4:62" ht="14.45" customHeight="1">
      <c r="D1773" s="6"/>
      <c r="AF1773" s="48"/>
      <c r="AG1773" s="48"/>
      <c r="AH1773" s="48"/>
      <c r="AI1773" s="48"/>
      <c r="AJ1773" s="60"/>
      <c r="AK1773" s="60"/>
      <c r="AL1773" s="60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</row>
    <row r="1774" spans="4:62" ht="14.45" customHeight="1">
      <c r="D1774" s="6"/>
      <c r="AF1774" s="48"/>
      <c r="AG1774" s="48"/>
      <c r="AH1774" s="48"/>
      <c r="AI1774" s="48"/>
      <c r="AJ1774" s="60"/>
      <c r="AK1774" s="60"/>
      <c r="AL1774" s="60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</row>
    <row r="1775" spans="4:62" ht="14.45" customHeight="1">
      <c r="D1775" s="6"/>
      <c r="AF1775" s="48"/>
      <c r="AG1775" s="48"/>
      <c r="AH1775" s="48"/>
      <c r="AI1775" s="48"/>
      <c r="AJ1775" s="60"/>
      <c r="AK1775" s="60"/>
      <c r="AL1775" s="60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</row>
    <row r="1776" spans="4:62" ht="14.45" customHeight="1">
      <c r="D1776" s="6"/>
      <c r="AF1776" s="48"/>
      <c r="AG1776" s="48"/>
      <c r="AH1776" s="48"/>
      <c r="AI1776" s="48"/>
      <c r="AJ1776" s="60"/>
      <c r="AK1776" s="60"/>
      <c r="AL1776" s="60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</row>
    <row r="1777" spans="4:62" ht="14.45" customHeight="1">
      <c r="D1777" s="6"/>
      <c r="AF1777" s="48"/>
      <c r="AG1777" s="48"/>
      <c r="AH1777" s="48"/>
      <c r="AI1777" s="48"/>
      <c r="AJ1777" s="60"/>
      <c r="AK1777" s="60"/>
      <c r="AL1777" s="60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</row>
    <row r="1778" spans="4:62" ht="14.45" customHeight="1">
      <c r="D1778" s="6"/>
      <c r="AF1778" s="48"/>
      <c r="AG1778" s="48"/>
      <c r="AH1778" s="48"/>
      <c r="AI1778" s="48"/>
      <c r="AJ1778" s="60"/>
      <c r="AK1778" s="60"/>
      <c r="AL1778" s="60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</row>
    <row r="1779" spans="4:62" ht="14.45" customHeight="1">
      <c r="D1779" s="6"/>
      <c r="AF1779" s="48"/>
      <c r="AG1779" s="48"/>
      <c r="AH1779" s="48"/>
      <c r="AI1779" s="48"/>
      <c r="AJ1779" s="60"/>
      <c r="AK1779" s="60"/>
      <c r="AL1779" s="60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</row>
    <row r="1780" spans="4:62" ht="14.45" customHeight="1">
      <c r="D1780" s="6"/>
      <c r="AF1780" s="48"/>
      <c r="AG1780" s="48"/>
      <c r="AH1780" s="48"/>
      <c r="AI1780" s="48"/>
      <c r="AJ1780" s="60"/>
      <c r="AK1780" s="60"/>
      <c r="AL1780" s="60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</row>
    <row r="1781" spans="4:62" ht="14.45" customHeight="1">
      <c r="D1781" s="6"/>
      <c r="AF1781" s="48"/>
      <c r="AG1781" s="48"/>
      <c r="AH1781" s="48"/>
      <c r="AI1781" s="48"/>
      <c r="AJ1781" s="60"/>
      <c r="AK1781" s="60"/>
      <c r="AL1781" s="60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</row>
    <row r="1782" spans="4:62" ht="14.45" customHeight="1">
      <c r="D1782" s="6"/>
      <c r="AF1782" s="48"/>
      <c r="AG1782" s="48"/>
      <c r="AH1782" s="48"/>
      <c r="AI1782" s="48"/>
      <c r="AJ1782" s="60"/>
      <c r="AK1782" s="60"/>
      <c r="AL1782" s="60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</row>
    <row r="1783" spans="4:62" ht="14.45" customHeight="1">
      <c r="D1783" s="6"/>
      <c r="AF1783" s="48"/>
      <c r="AG1783" s="48"/>
      <c r="AH1783" s="48"/>
      <c r="AI1783" s="48"/>
      <c r="AJ1783" s="60"/>
      <c r="AK1783" s="60"/>
      <c r="AL1783" s="60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</row>
    <row r="1784" spans="4:62" ht="14.45" customHeight="1">
      <c r="D1784" s="6"/>
      <c r="AF1784" s="48"/>
      <c r="AG1784" s="48"/>
      <c r="AH1784" s="48"/>
      <c r="AI1784" s="48"/>
      <c r="AJ1784" s="60"/>
      <c r="AK1784" s="60"/>
      <c r="AL1784" s="60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</row>
    <row r="1785" spans="4:62" ht="14.45" customHeight="1">
      <c r="D1785" s="6"/>
      <c r="AF1785" s="48"/>
      <c r="AG1785" s="48"/>
      <c r="AH1785" s="48"/>
      <c r="AI1785" s="48"/>
      <c r="AJ1785" s="60"/>
      <c r="AK1785" s="60"/>
      <c r="AL1785" s="60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</row>
    <row r="1786" spans="4:62" ht="14.45" customHeight="1">
      <c r="D1786" s="6"/>
      <c r="AF1786" s="48"/>
      <c r="AG1786" s="48"/>
      <c r="AH1786" s="48"/>
      <c r="AI1786" s="48"/>
      <c r="AJ1786" s="60"/>
      <c r="AK1786" s="60"/>
      <c r="AL1786" s="60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</row>
    <row r="1787" spans="4:62" ht="14.45" customHeight="1">
      <c r="D1787" s="6"/>
      <c r="AF1787" s="48"/>
      <c r="AG1787" s="48"/>
      <c r="AH1787" s="48"/>
      <c r="AI1787" s="48"/>
      <c r="AJ1787" s="60"/>
      <c r="AK1787" s="60"/>
      <c r="AL1787" s="60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</row>
    <row r="1788" spans="4:62" ht="14.45" customHeight="1">
      <c r="D1788" s="6"/>
      <c r="AF1788" s="48"/>
      <c r="AG1788" s="48"/>
      <c r="AH1788" s="48"/>
      <c r="AI1788" s="48"/>
      <c r="AJ1788" s="60"/>
      <c r="AK1788" s="60"/>
      <c r="AL1788" s="60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</row>
    <row r="1789" spans="4:62" ht="14.45" customHeight="1">
      <c r="D1789" s="6"/>
      <c r="AF1789" s="48"/>
      <c r="AG1789" s="48"/>
      <c r="AH1789" s="48"/>
      <c r="AI1789" s="48"/>
      <c r="AJ1789" s="60"/>
      <c r="AK1789" s="60"/>
      <c r="AL1789" s="60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</row>
    <row r="1790" spans="4:62" ht="14.45" customHeight="1">
      <c r="D1790" s="6"/>
      <c r="AF1790" s="48"/>
      <c r="AG1790" s="48"/>
      <c r="AH1790" s="48"/>
      <c r="AI1790" s="48"/>
      <c r="AJ1790" s="60"/>
      <c r="AK1790" s="60"/>
      <c r="AL1790" s="60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</row>
    <row r="1791" spans="4:62" ht="14.45" customHeight="1">
      <c r="D1791" s="6"/>
      <c r="AF1791" s="48"/>
      <c r="AG1791" s="48"/>
      <c r="AH1791" s="48"/>
      <c r="AI1791" s="48"/>
      <c r="AJ1791" s="60"/>
      <c r="AK1791" s="60"/>
      <c r="AL1791" s="60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</row>
    <row r="1792" spans="4:62" ht="14.45" customHeight="1">
      <c r="D1792" s="6"/>
      <c r="AF1792" s="48"/>
      <c r="AG1792" s="48"/>
      <c r="AH1792" s="48"/>
      <c r="AI1792" s="48"/>
      <c r="AJ1792" s="60"/>
      <c r="AK1792" s="60"/>
      <c r="AL1792" s="60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</row>
    <row r="1793" spans="4:62" ht="14.45" customHeight="1">
      <c r="D1793" s="6"/>
      <c r="AF1793" s="48"/>
      <c r="AG1793" s="48"/>
      <c r="AH1793" s="48"/>
      <c r="AI1793" s="48"/>
      <c r="AJ1793" s="60"/>
      <c r="AK1793" s="60"/>
      <c r="AL1793" s="60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</row>
    <row r="1794" spans="4:62" ht="14.45" customHeight="1">
      <c r="D1794" s="6"/>
      <c r="AF1794" s="48"/>
      <c r="AG1794" s="48"/>
      <c r="AH1794" s="48"/>
      <c r="AI1794" s="48"/>
      <c r="AJ1794" s="60"/>
      <c r="AK1794" s="60"/>
      <c r="AL1794" s="60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</row>
    <row r="1795" spans="4:62" ht="14.45" customHeight="1">
      <c r="D1795" s="6"/>
      <c r="AF1795" s="48"/>
      <c r="AG1795" s="48"/>
      <c r="AH1795" s="48"/>
      <c r="AI1795" s="48"/>
      <c r="AJ1795" s="60"/>
      <c r="AK1795" s="60"/>
      <c r="AL1795" s="60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</row>
    <row r="1796" spans="4:62" ht="14.45" customHeight="1">
      <c r="D1796" s="6"/>
      <c r="AF1796" s="48"/>
      <c r="AG1796" s="48"/>
      <c r="AH1796" s="48"/>
      <c r="AI1796" s="48"/>
      <c r="AJ1796" s="60"/>
      <c r="AK1796" s="60"/>
      <c r="AL1796" s="60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</row>
    <row r="1797" spans="4:62" ht="14.45" customHeight="1">
      <c r="D1797" s="6"/>
      <c r="AF1797" s="48"/>
      <c r="AG1797" s="48"/>
      <c r="AH1797" s="48"/>
      <c r="AI1797" s="48"/>
      <c r="AJ1797" s="60"/>
      <c r="AK1797" s="60"/>
      <c r="AL1797" s="60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</row>
    <row r="1798" spans="4:62" ht="14.45" customHeight="1">
      <c r="D1798" s="6"/>
      <c r="AF1798" s="48"/>
      <c r="AG1798" s="48"/>
      <c r="AH1798" s="48"/>
      <c r="AI1798" s="48"/>
      <c r="AJ1798" s="60"/>
      <c r="AK1798" s="60"/>
      <c r="AL1798" s="60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</row>
    <row r="1799" spans="4:62" ht="14.45" customHeight="1">
      <c r="D1799" s="6"/>
      <c r="AF1799" s="48"/>
      <c r="AG1799" s="48"/>
      <c r="AH1799" s="48"/>
      <c r="AI1799" s="48"/>
      <c r="AJ1799" s="60"/>
      <c r="AK1799" s="60"/>
      <c r="AL1799" s="60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</row>
    <row r="1800" spans="4:62" ht="14.45" customHeight="1">
      <c r="D1800" s="6"/>
      <c r="AF1800" s="48"/>
      <c r="AG1800" s="48"/>
      <c r="AH1800" s="48"/>
      <c r="AI1800" s="48"/>
      <c r="AJ1800" s="60"/>
      <c r="AK1800" s="60"/>
      <c r="AL1800" s="60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</row>
    <row r="1801" spans="4:62" ht="14.45" customHeight="1">
      <c r="D1801" s="6"/>
      <c r="AF1801" s="48"/>
      <c r="AG1801" s="48"/>
      <c r="AH1801" s="48"/>
      <c r="AI1801" s="48"/>
      <c r="AJ1801" s="60"/>
      <c r="AK1801" s="60"/>
      <c r="AL1801" s="60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</row>
    <row r="1802" spans="4:62" ht="14.45" customHeight="1">
      <c r="D1802" s="6"/>
      <c r="AF1802" s="48"/>
      <c r="AG1802" s="48"/>
      <c r="AH1802" s="48"/>
      <c r="AI1802" s="48"/>
      <c r="AJ1802" s="60"/>
      <c r="AK1802" s="60"/>
      <c r="AL1802" s="60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</row>
    <row r="1803" spans="4:62" ht="14.45" customHeight="1">
      <c r="D1803" s="6"/>
      <c r="AF1803" s="48"/>
      <c r="AG1803" s="48"/>
      <c r="AH1803" s="48"/>
      <c r="AI1803" s="48"/>
      <c r="AJ1803" s="60"/>
      <c r="AK1803" s="60"/>
      <c r="AL1803" s="60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</row>
    <row r="1804" spans="4:62" ht="14.45" customHeight="1">
      <c r="D1804" s="6"/>
      <c r="AF1804" s="48"/>
      <c r="AG1804" s="48"/>
      <c r="AH1804" s="48"/>
      <c r="AI1804" s="48"/>
      <c r="AJ1804" s="60"/>
      <c r="AK1804" s="60"/>
      <c r="AL1804" s="60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</row>
    <row r="1805" spans="4:62" ht="14.45" customHeight="1">
      <c r="D1805" s="6"/>
      <c r="AF1805" s="48"/>
      <c r="AG1805" s="48"/>
      <c r="AH1805" s="48"/>
      <c r="AI1805" s="48"/>
      <c r="AJ1805" s="60"/>
      <c r="AK1805" s="60"/>
      <c r="AL1805" s="60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</row>
    <row r="1806" spans="4:62" ht="14.45" customHeight="1">
      <c r="D1806" s="6"/>
      <c r="AF1806" s="48"/>
      <c r="AG1806" s="48"/>
      <c r="AH1806" s="48"/>
      <c r="AI1806" s="48"/>
      <c r="AJ1806" s="60"/>
      <c r="AK1806" s="60"/>
      <c r="AL1806" s="60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</row>
    <row r="1807" spans="4:62" ht="14.45" customHeight="1">
      <c r="D1807" s="6"/>
      <c r="AF1807" s="48"/>
      <c r="AG1807" s="48"/>
      <c r="AH1807" s="48"/>
      <c r="AI1807" s="48"/>
      <c r="AJ1807" s="60"/>
      <c r="AK1807" s="60"/>
      <c r="AL1807" s="60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</row>
    <row r="1808" spans="4:62" ht="14.45" customHeight="1">
      <c r="D1808" s="6"/>
      <c r="AF1808" s="48"/>
      <c r="AG1808" s="48"/>
      <c r="AH1808" s="48"/>
      <c r="AI1808" s="48"/>
      <c r="AJ1808" s="60"/>
      <c r="AK1808" s="60"/>
      <c r="AL1808" s="60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</row>
    <row r="1809" spans="4:62" ht="14.45" customHeight="1">
      <c r="D1809" s="6"/>
      <c r="AF1809" s="48"/>
      <c r="AG1809" s="48"/>
      <c r="AH1809" s="48"/>
      <c r="AI1809" s="48"/>
      <c r="AJ1809" s="60"/>
      <c r="AK1809" s="60"/>
      <c r="AL1809" s="60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</row>
    <row r="1810" spans="4:62" ht="14.45" customHeight="1">
      <c r="D1810" s="6"/>
      <c r="AF1810" s="48"/>
      <c r="AG1810" s="48"/>
      <c r="AH1810" s="48"/>
      <c r="AI1810" s="48"/>
      <c r="AJ1810" s="60"/>
      <c r="AK1810" s="60"/>
      <c r="AL1810" s="60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</row>
    <row r="1811" spans="4:62" ht="14.45" customHeight="1">
      <c r="D1811" s="6"/>
      <c r="AF1811" s="48"/>
      <c r="AG1811" s="48"/>
      <c r="AH1811" s="48"/>
      <c r="AI1811" s="48"/>
      <c r="AJ1811" s="60"/>
      <c r="AK1811" s="60"/>
      <c r="AL1811" s="60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</row>
    <row r="1812" spans="4:62" ht="14.45" customHeight="1">
      <c r="D1812" s="6"/>
      <c r="AF1812" s="48"/>
      <c r="AG1812" s="48"/>
      <c r="AH1812" s="48"/>
      <c r="AI1812" s="48"/>
      <c r="AJ1812" s="60"/>
      <c r="AK1812" s="60"/>
      <c r="AL1812" s="60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</row>
    <row r="1813" spans="4:62" ht="14.45" customHeight="1">
      <c r="D1813" s="6"/>
      <c r="AF1813" s="48"/>
      <c r="AG1813" s="48"/>
      <c r="AH1813" s="48"/>
      <c r="AI1813" s="48"/>
      <c r="AJ1813" s="60"/>
      <c r="AK1813" s="60"/>
      <c r="AL1813" s="60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</row>
    <row r="1814" spans="4:62" ht="14.45" customHeight="1">
      <c r="D1814" s="6"/>
      <c r="AF1814" s="48"/>
      <c r="AG1814" s="48"/>
      <c r="AH1814" s="48"/>
      <c r="AI1814" s="48"/>
      <c r="AJ1814" s="60"/>
      <c r="AK1814" s="60"/>
      <c r="AL1814" s="60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</row>
    <row r="1815" spans="4:62" ht="14.45" customHeight="1">
      <c r="D1815" s="6"/>
      <c r="AF1815" s="48"/>
      <c r="AG1815" s="48"/>
      <c r="AH1815" s="48"/>
      <c r="AI1815" s="48"/>
      <c r="AJ1815" s="60"/>
      <c r="AK1815" s="60"/>
      <c r="AL1815" s="60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</row>
    <row r="1816" spans="4:62" ht="14.45" customHeight="1">
      <c r="D1816" s="6"/>
      <c r="AF1816" s="48"/>
      <c r="AG1816" s="48"/>
      <c r="AH1816" s="48"/>
      <c r="AI1816" s="48"/>
      <c r="AJ1816" s="60"/>
      <c r="AK1816" s="60"/>
      <c r="AL1816" s="60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</row>
    <row r="1817" spans="4:62" ht="14.45" customHeight="1">
      <c r="D1817" s="6"/>
      <c r="AF1817" s="48"/>
      <c r="AG1817" s="48"/>
      <c r="AH1817" s="48"/>
      <c r="AI1817" s="48"/>
      <c r="AJ1817" s="60"/>
      <c r="AK1817" s="60"/>
      <c r="AL1817" s="60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</row>
    <row r="1818" spans="4:62" ht="14.45" customHeight="1">
      <c r="D1818" s="6"/>
      <c r="AF1818" s="48"/>
      <c r="AG1818" s="48"/>
      <c r="AH1818" s="48"/>
      <c r="AI1818" s="48"/>
      <c r="AJ1818" s="60"/>
      <c r="AK1818" s="60"/>
      <c r="AL1818" s="60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</row>
    <row r="1819" spans="4:62" ht="14.45" customHeight="1">
      <c r="D1819" s="6"/>
      <c r="AF1819" s="48"/>
      <c r="AG1819" s="48"/>
      <c r="AH1819" s="48"/>
      <c r="AI1819" s="48"/>
      <c r="AJ1819" s="60"/>
      <c r="AK1819" s="60"/>
      <c r="AL1819" s="60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</row>
    <row r="1820" spans="4:62" ht="14.45" customHeight="1">
      <c r="D1820" s="6"/>
      <c r="AF1820" s="48"/>
      <c r="AG1820" s="48"/>
      <c r="AH1820" s="48"/>
      <c r="AI1820" s="48"/>
      <c r="AJ1820" s="60"/>
      <c r="AK1820" s="60"/>
      <c r="AL1820" s="60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</row>
    <row r="1821" spans="4:62" ht="14.45" customHeight="1">
      <c r="D1821" s="6"/>
      <c r="AF1821" s="48"/>
      <c r="AG1821" s="48"/>
      <c r="AH1821" s="48"/>
      <c r="AI1821" s="48"/>
      <c r="AJ1821" s="60"/>
      <c r="AK1821" s="60"/>
      <c r="AL1821" s="60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</row>
    <row r="1822" spans="4:62" ht="14.45" customHeight="1">
      <c r="D1822" s="6"/>
      <c r="AF1822" s="48"/>
      <c r="AG1822" s="48"/>
      <c r="AH1822" s="48"/>
      <c r="AI1822" s="48"/>
      <c r="AJ1822" s="60"/>
      <c r="AK1822" s="60"/>
      <c r="AL1822" s="60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</row>
    <row r="1823" spans="4:62" ht="14.45" customHeight="1">
      <c r="D1823" s="6"/>
      <c r="AF1823" s="48"/>
      <c r="AG1823" s="48"/>
      <c r="AH1823" s="48"/>
      <c r="AI1823" s="48"/>
      <c r="AJ1823" s="60"/>
      <c r="AK1823" s="60"/>
      <c r="AL1823" s="60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</row>
    <row r="1824" spans="4:62" ht="14.45" customHeight="1">
      <c r="D1824" s="6"/>
      <c r="AF1824" s="48"/>
      <c r="AG1824" s="48"/>
      <c r="AH1824" s="48"/>
      <c r="AI1824" s="48"/>
      <c r="AJ1824" s="60"/>
      <c r="AK1824" s="60"/>
      <c r="AL1824" s="60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</row>
    <row r="1825" spans="4:62" ht="14.45" customHeight="1">
      <c r="D1825" s="6"/>
      <c r="AF1825" s="48"/>
      <c r="AG1825" s="48"/>
      <c r="AH1825" s="48"/>
      <c r="AI1825" s="48"/>
      <c r="AJ1825" s="60"/>
      <c r="AK1825" s="60"/>
      <c r="AL1825" s="60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</row>
    <row r="1826" spans="4:62" ht="14.45" customHeight="1">
      <c r="D1826" s="6"/>
      <c r="AF1826" s="48"/>
      <c r="AG1826" s="48"/>
      <c r="AH1826" s="48"/>
      <c r="AI1826" s="48"/>
      <c r="AJ1826" s="60"/>
      <c r="AK1826" s="60"/>
      <c r="AL1826" s="60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</row>
    <row r="1827" spans="4:62" ht="14.45" customHeight="1">
      <c r="D1827" s="6"/>
      <c r="AF1827" s="48"/>
      <c r="AG1827" s="48"/>
      <c r="AH1827" s="48"/>
      <c r="AI1827" s="48"/>
      <c r="AJ1827" s="60"/>
      <c r="AK1827" s="60"/>
      <c r="AL1827" s="60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</row>
    <row r="1828" spans="4:62" ht="14.45" customHeight="1">
      <c r="D1828" s="6"/>
      <c r="AF1828" s="48"/>
      <c r="AG1828" s="48"/>
      <c r="AH1828" s="48"/>
      <c r="AI1828" s="48"/>
      <c r="AJ1828" s="60"/>
      <c r="AK1828" s="60"/>
      <c r="AL1828" s="60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</row>
    <row r="1829" spans="4:62" ht="14.45" customHeight="1">
      <c r="D1829" s="6"/>
      <c r="AF1829" s="48"/>
      <c r="AG1829" s="48"/>
      <c r="AH1829" s="48"/>
      <c r="AI1829" s="48"/>
      <c r="AJ1829" s="60"/>
      <c r="AK1829" s="60"/>
      <c r="AL1829" s="60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</row>
    <row r="1830" spans="4:62" ht="14.45" customHeight="1">
      <c r="D1830" s="6"/>
      <c r="AF1830" s="48"/>
      <c r="AG1830" s="48"/>
      <c r="AH1830" s="48"/>
      <c r="AI1830" s="48"/>
      <c r="AJ1830" s="60"/>
      <c r="AK1830" s="60"/>
      <c r="AL1830" s="60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</row>
    <row r="1831" spans="4:62" ht="14.45" customHeight="1">
      <c r="D1831" s="6"/>
      <c r="AF1831" s="48"/>
      <c r="AG1831" s="48"/>
      <c r="AH1831" s="48"/>
      <c r="AI1831" s="48"/>
      <c r="AJ1831" s="60"/>
      <c r="AK1831" s="60"/>
      <c r="AL1831" s="60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</row>
    <row r="1832" spans="4:62" ht="14.45" customHeight="1">
      <c r="D1832" s="6"/>
      <c r="AF1832" s="48"/>
      <c r="AG1832" s="48"/>
      <c r="AH1832" s="48"/>
      <c r="AI1832" s="48"/>
      <c r="AJ1832" s="60"/>
      <c r="AK1832" s="60"/>
      <c r="AL1832" s="60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</row>
    <row r="1833" spans="4:62" ht="14.45" customHeight="1">
      <c r="D1833" s="6"/>
      <c r="AF1833" s="48"/>
      <c r="AG1833" s="48"/>
      <c r="AH1833" s="48"/>
      <c r="AI1833" s="48"/>
      <c r="AJ1833" s="60"/>
      <c r="AK1833" s="60"/>
      <c r="AL1833" s="60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</row>
    <row r="1834" spans="4:62" ht="14.45" customHeight="1">
      <c r="D1834" s="6"/>
      <c r="AF1834" s="48"/>
      <c r="AG1834" s="48"/>
      <c r="AH1834" s="48"/>
      <c r="AI1834" s="48"/>
      <c r="AJ1834" s="60"/>
      <c r="AK1834" s="60"/>
      <c r="AL1834" s="60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</row>
    <row r="1835" spans="4:62" ht="14.45" customHeight="1">
      <c r="D1835" s="6"/>
      <c r="AF1835" s="48"/>
      <c r="AG1835" s="48"/>
      <c r="AH1835" s="48"/>
      <c r="AI1835" s="48"/>
      <c r="AJ1835" s="60"/>
      <c r="AK1835" s="60"/>
      <c r="AL1835" s="60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</row>
    <row r="1836" spans="4:62" ht="14.45" customHeight="1">
      <c r="D1836" s="6"/>
      <c r="AF1836" s="48"/>
      <c r="AG1836" s="48"/>
      <c r="AH1836" s="48"/>
      <c r="AI1836" s="48"/>
      <c r="AJ1836" s="60"/>
      <c r="AK1836" s="60"/>
      <c r="AL1836" s="60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</row>
    <row r="1837" spans="4:62" ht="14.45" customHeight="1">
      <c r="D1837" s="6"/>
      <c r="AF1837" s="48"/>
      <c r="AG1837" s="48"/>
      <c r="AH1837" s="48"/>
      <c r="AI1837" s="48"/>
      <c r="AJ1837" s="60"/>
      <c r="AK1837" s="60"/>
      <c r="AL1837" s="60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</row>
    <row r="1838" spans="4:62" ht="14.45" customHeight="1">
      <c r="D1838" s="6"/>
      <c r="AF1838" s="48"/>
      <c r="AG1838" s="48"/>
      <c r="AH1838" s="48"/>
      <c r="AI1838" s="48"/>
      <c r="AJ1838" s="60"/>
      <c r="AK1838" s="60"/>
      <c r="AL1838" s="60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</row>
    <row r="1839" spans="4:62" ht="14.45" customHeight="1">
      <c r="D1839" s="6"/>
      <c r="AF1839" s="48"/>
      <c r="AG1839" s="48"/>
      <c r="AH1839" s="48"/>
      <c r="AI1839" s="48"/>
      <c r="AJ1839" s="60"/>
      <c r="AK1839" s="60"/>
      <c r="AL1839" s="60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</row>
    <row r="1840" spans="4:62" ht="14.45" customHeight="1">
      <c r="D1840" s="6"/>
      <c r="AF1840" s="48"/>
      <c r="AG1840" s="48"/>
      <c r="AH1840" s="48"/>
      <c r="AI1840" s="48"/>
      <c r="AJ1840" s="60"/>
      <c r="AK1840" s="60"/>
      <c r="AL1840" s="60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</row>
    <row r="1841" spans="4:62" ht="14.45" customHeight="1">
      <c r="D1841" s="6"/>
      <c r="AF1841" s="48"/>
      <c r="AG1841" s="48"/>
      <c r="AH1841" s="48"/>
      <c r="AI1841" s="48"/>
      <c r="AJ1841" s="60"/>
      <c r="AK1841" s="60"/>
      <c r="AL1841" s="60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</row>
    <row r="1842" spans="4:62" ht="14.45" customHeight="1">
      <c r="D1842" s="6"/>
      <c r="AF1842" s="48"/>
      <c r="AG1842" s="48"/>
      <c r="AH1842" s="48"/>
      <c r="AI1842" s="48"/>
      <c r="AJ1842" s="60"/>
      <c r="AK1842" s="60"/>
      <c r="AL1842" s="60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</row>
    <row r="1843" spans="4:62" ht="14.45" customHeight="1">
      <c r="D1843" s="6"/>
      <c r="AF1843" s="48"/>
      <c r="AG1843" s="48"/>
      <c r="AH1843" s="48"/>
      <c r="AI1843" s="48"/>
      <c r="AJ1843" s="60"/>
      <c r="AK1843" s="60"/>
      <c r="AL1843" s="60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</row>
    <row r="1844" spans="4:62" ht="14.45" customHeight="1">
      <c r="D1844" s="6"/>
      <c r="AF1844" s="48"/>
      <c r="AG1844" s="48"/>
      <c r="AH1844" s="48"/>
      <c r="AI1844" s="48"/>
      <c r="AJ1844" s="60"/>
      <c r="AK1844" s="60"/>
      <c r="AL1844" s="60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</row>
    <row r="1845" spans="4:62" ht="14.45" customHeight="1">
      <c r="D1845" s="6"/>
      <c r="AF1845" s="48"/>
      <c r="AG1845" s="48"/>
      <c r="AH1845" s="48"/>
      <c r="AI1845" s="48"/>
      <c r="AJ1845" s="60"/>
      <c r="AK1845" s="60"/>
      <c r="AL1845" s="60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</row>
    <row r="1846" spans="4:62" ht="14.45" customHeight="1">
      <c r="D1846" s="6"/>
      <c r="AF1846" s="48"/>
      <c r="AG1846" s="48"/>
      <c r="AH1846" s="48"/>
      <c r="AI1846" s="48"/>
      <c r="AJ1846" s="60"/>
      <c r="AK1846" s="60"/>
      <c r="AL1846" s="60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</row>
    <row r="1847" spans="4:62" ht="14.45" customHeight="1">
      <c r="D1847" s="6"/>
      <c r="AF1847" s="48"/>
      <c r="AG1847" s="48"/>
      <c r="AH1847" s="48"/>
      <c r="AI1847" s="48"/>
      <c r="AJ1847" s="60"/>
      <c r="AK1847" s="60"/>
      <c r="AL1847" s="60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</row>
    <row r="1848" spans="4:62" ht="14.45" customHeight="1">
      <c r="D1848" s="6"/>
      <c r="AF1848" s="48"/>
      <c r="AG1848" s="48"/>
      <c r="AH1848" s="48"/>
      <c r="AI1848" s="48"/>
      <c r="AJ1848" s="60"/>
      <c r="AK1848" s="60"/>
      <c r="AL1848" s="60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</row>
    <row r="1849" spans="4:62" ht="14.45" customHeight="1">
      <c r="D1849" s="6"/>
      <c r="AF1849" s="48"/>
      <c r="AG1849" s="48"/>
      <c r="AH1849" s="48"/>
      <c r="AI1849" s="48"/>
      <c r="AJ1849" s="60"/>
      <c r="AK1849" s="60"/>
      <c r="AL1849" s="60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</row>
    <row r="1850" spans="4:62" ht="14.45" customHeight="1">
      <c r="D1850" s="6"/>
      <c r="AF1850" s="48"/>
      <c r="AG1850" s="48"/>
      <c r="AH1850" s="48"/>
      <c r="AI1850" s="48"/>
      <c r="AJ1850" s="60"/>
      <c r="AK1850" s="60"/>
      <c r="AL1850" s="60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</row>
    <row r="1851" spans="4:62" ht="14.45" customHeight="1">
      <c r="D1851" s="6"/>
      <c r="AF1851" s="48"/>
      <c r="AG1851" s="48"/>
      <c r="AH1851" s="48"/>
      <c r="AI1851" s="48"/>
      <c r="AJ1851" s="60"/>
      <c r="AK1851" s="60"/>
      <c r="AL1851" s="60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</row>
    <row r="1852" spans="4:62" ht="14.45" customHeight="1">
      <c r="D1852" s="6"/>
      <c r="AF1852" s="48"/>
      <c r="AG1852" s="48"/>
      <c r="AH1852" s="48"/>
      <c r="AI1852" s="48"/>
      <c r="AJ1852" s="60"/>
      <c r="AK1852" s="60"/>
      <c r="AL1852" s="60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</row>
    <row r="1853" spans="4:62" ht="14.45" customHeight="1">
      <c r="D1853" s="6"/>
      <c r="AF1853" s="48"/>
      <c r="AG1853" s="48"/>
      <c r="AH1853" s="48"/>
      <c r="AI1853" s="48"/>
      <c r="AJ1853" s="60"/>
      <c r="AK1853" s="60"/>
      <c r="AL1853" s="60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</row>
    <row r="1854" spans="4:62" ht="14.45" customHeight="1">
      <c r="D1854" s="6"/>
      <c r="AF1854" s="48"/>
      <c r="AG1854" s="48"/>
      <c r="AH1854" s="48"/>
      <c r="AI1854" s="48"/>
      <c r="AJ1854" s="60"/>
      <c r="AK1854" s="60"/>
      <c r="AL1854" s="60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</row>
    <row r="1855" spans="4:62" ht="14.45" customHeight="1">
      <c r="D1855" s="6"/>
      <c r="AF1855" s="48"/>
      <c r="AG1855" s="48"/>
      <c r="AH1855" s="48"/>
      <c r="AI1855" s="48"/>
      <c r="AJ1855" s="60"/>
      <c r="AK1855" s="60"/>
      <c r="AL1855" s="60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</row>
    <row r="1856" spans="4:62" ht="14.45" customHeight="1">
      <c r="D1856" s="6"/>
      <c r="AF1856" s="48"/>
      <c r="AG1856" s="48"/>
      <c r="AH1856" s="48"/>
      <c r="AI1856" s="48"/>
      <c r="AJ1856" s="60"/>
      <c r="AK1856" s="60"/>
      <c r="AL1856" s="60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</row>
    <row r="1857" spans="4:62" ht="14.45" customHeight="1">
      <c r="D1857" s="6"/>
      <c r="AF1857" s="48"/>
      <c r="AG1857" s="48"/>
      <c r="AH1857" s="48"/>
      <c r="AI1857" s="48"/>
      <c r="AJ1857" s="60"/>
      <c r="AK1857" s="60"/>
      <c r="AL1857" s="60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</row>
    <row r="1858" spans="4:62" ht="14.45" customHeight="1">
      <c r="D1858" s="6"/>
      <c r="AF1858" s="48"/>
      <c r="AG1858" s="48"/>
      <c r="AH1858" s="48"/>
      <c r="AI1858" s="48"/>
      <c r="AJ1858" s="60"/>
      <c r="AK1858" s="60"/>
      <c r="AL1858" s="60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</row>
    <row r="1859" spans="4:62" ht="14.45" customHeight="1">
      <c r="D1859" s="6"/>
      <c r="AF1859" s="48"/>
      <c r="AG1859" s="48"/>
      <c r="AH1859" s="48"/>
      <c r="AI1859" s="48"/>
      <c r="AJ1859" s="60"/>
      <c r="AK1859" s="60"/>
      <c r="AL1859" s="60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</row>
    <row r="1860" spans="4:62" ht="14.45" customHeight="1">
      <c r="D1860" s="6"/>
      <c r="AF1860" s="48"/>
      <c r="AG1860" s="48"/>
      <c r="AH1860" s="48"/>
      <c r="AI1860" s="48"/>
      <c r="AJ1860" s="60"/>
      <c r="AK1860" s="60"/>
      <c r="AL1860" s="60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</row>
    <row r="1861" spans="4:62" ht="14.45" customHeight="1">
      <c r="D1861" s="6"/>
      <c r="AF1861" s="48"/>
      <c r="AG1861" s="48"/>
      <c r="AH1861" s="48"/>
      <c r="AI1861" s="48"/>
      <c r="AJ1861" s="60"/>
      <c r="AK1861" s="60"/>
      <c r="AL1861" s="60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</row>
    <row r="1862" spans="4:62" ht="14.45" customHeight="1">
      <c r="D1862" s="6"/>
      <c r="AF1862" s="48"/>
      <c r="AG1862" s="48"/>
      <c r="AH1862" s="48"/>
      <c r="AI1862" s="48"/>
      <c r="AJ1862" s="60"/>
      <c r="AK1862" s="60"/>
      <c r="AL1862" s="60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</row>
    <row r="1863" spans="4:62" ht="14.45" customHeight="1">
      <c r="D1863" s="6"/>
      <c r="AF1863" s="48"/>
      <c r="AG1863" s="48"/>
      <c r="AH1863" s="48"/>
      <c r="AI1863" s="48"/>
      <c r="AJ1863" s="60"/>
      <c r="AK1863" s="60"/>
      <c r="AL1863" s="60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</row>
    <row r="1864" spans="4:62" ht="14.45" customHeight="1">
      <c r="D1864" s="6"/>
      <c r="AF1864" s="48"/>
      <c r="AG1864" s="48"/>
      <c r="AH1864" s="48"/>
      <c r="AI1864" s="48"/>
      <c r="AJ1864" s="60"/>
      <c r="AK1864" s="60"/>
      <c r="AL1864" s="60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</row>
    <row r="1865" spans="4:62" ht="14.45" customHeight="1">
      <c r="D1865" s="6"/>
      <c r="AF1865" s="48"/>
      <c r="AG1865" s="48"/>
      <c r="AH1865" s="48"/>
      <c r="AI1865" s="48"/>
      <c r="AJ1865" s="60"/>
      <c r="AK1865" s="60"/>
      <c r="AL1865" s="60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</row>
    <row r="1866" spans="4:62" ht="14.45" customHeight="1">
      <c r="D1866" s="6"/>
      <c r="AF1866" s="48"/>
      <c r="AG1866" s="48"/>
      <c r="AH1866" s="48"/>
      <c r="AI1866" s="48"/>
      <c r="AJ1866" s="60"/>
      <c r="AK1866" s="60"/>
      <c r="AL1866" s="60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</row>
    <row r="1867" spans="4:62" ht="14.45" customHeight="1">
      <c r="D1867" s="6"/>
      <c r="AF1867" s="48"/>
      <c r="AG1867" s="48"/>
      <c r="AH1867" s="48"/>
      <c r="AI1867" s="48"/>
      <c r="AJ1867" s="60"/>
      <c r="AK1867" s="60"/>
      <c r="AL1867" s="60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</row>
    <row r="1868" spans="4:62" ht="14.45" customHeight="1">
      <c r="D1868" s="6"/>
      <c r="AF1868" s="48"/>
      <c r="AG1868" s="48"/>
      <c r="AH1868" s="48"/>
      <c r="AI1868" s="48"/>
      <c r="AJ1868" s="60"/>
      <c r="AK1868" s="60"/>
      <c r="AL1868" s="60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</row>
    <row r="1869" spans="4:62" ht="14.45" customHeight="1">
      <c r="D1869" s="6"/>
      <c r="AF1869" s="48"/>
      <c r="AG1869" s="48"/>
      <c r="AH1869" s="48"/>
      <c r="AI1869" s="48"/>
      <c r="AJ1869" s="60"/>
      <c r="AK1869" s="60"/>
      <c r="AL1869" s="60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</row>
    <row r="1870" spans="4:62" ht="14.45" customHeight="1">
      <c r="D1870" s="6"/>
      <c r="AF1870" s="48"/>
      <c r="AG1870" s="48"/>
      <c r="AH1870" s="48"/>
      <c r="AI1870" s="48"/>
      <c r="AJ1870" s="60"/>
      <c r="AK1870" s="60"/>
      <c r="AL1870" s="60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</row>
    <row r="1871" spans="4:62" ht="14.45" customHeight="1">
      <c r="D1871" s="6"/>
      <c r="AF1871" s="48"/>
      <c r="AG1871" s="48"/>
      <c r="AH1871" s="48"/>
      <c r="AI1871" s="48"/>
      <c r="AJ1871" s="60"/>
      <c r="AK1871" s="60"/>
      <c r="AL1871" s="60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</row>
    <row r="1872" spans="4:62" ht="14.45" customHeight="1">
      <c r="D1872" s="6"/>
      <c r="AF1872" s="48"/>
      <c r="AG1872" s="48"/>
      <c r="AH1872" s="48"/>
      <c r="AI1872" s="48"/>
      <c r="AJ1872" s="60"/>
      <c r="AK1872" s="60"/>
      <c r="AL1872" s="60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</row>
    <row r="1873" spans="4:62" ht="14.45" customHeight="1">
      <c r="D1873" s="6"/>
      <c r="AF1873" s="48"/>
      <c r="AG1873" s="48"/>
      <c r="AH1873" s="48"/>
      <c r="AI1873" s="48"/>
      <c r="AJ1873" s="60"/>
      <c r="AK1873" s="60"/>
      <c r="AL1873" s="60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</row>
    <row r="1874" spans="4:62" ht="14.45" customHeight="1">
      <c r="D1874" s="6"/>
      <c r="AF1874" s="48"/>
      <c r="AG1874" s="48"/>
      <c r="AH1874" s="48"/>
      <c r="AI1874" s="48"/>
      <c r="AJ1874" s="60"/>
      <c r="AK1874" s="60"/>
      <c r="AL1874" s="60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</row>
    <row r="1875" spans="4:62" ht="14.45" customHeight="1">
      <c r="D1875" s="6"/>
      <c r="AF1875" s="48"/>
      <c r="AG1875" s="48"/>
      <c r="AH1875" s="48"/>
      <c r="AI1875" s="48"/>
      <c r="AJ1875" s="60"/>
      <c r="AK1875" s="60"/>
      <c r="AL1875" s="60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</row>
    <row r="1876" spans="4:62" ht="14.45" customHeight="1">
      <c r="D1876" s="6"/>
      <c r="AF1876" s="48"/>
      <c r="AG1876" s="48"/>
      <c r="AH1876" s="48"/>
      <c r="AI1876" s="48"/>
      <c r="AJ1876" s="60"/>
      <c r="AK1876" s="60"/>
      <c r="AL1876" s="60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</row>
    <row r="1877" spans="4:62" ht="14.45" customHeight="1">
      <c r="D1877" s="6"/>
      <c r="AF1877" s="48"/>
      <c r="AG1877" s="48"/>
      <c r="AH1877" s="48"/>
      <c r="AI1877" s="48"/>
      <c r="AJ1877" s="60"/>
      <c r="AK1877" s="60"/>
      <c r="AL1877" s="60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</row>
    <row r="1878" spans="4:62" ht="14.45" customHeight="1">
      <c r="D1878" s="6"/>
      <c r="AF1878" s="48"/>
      <c r="AG1878" s="48"/>
      <c r="AH1878" s="48"/>
      <c r="AI1878" s="48"/>
      <c r="AJ1878" s="60"/>
      <c r="AK1878" s="60"/>
      <c r="AL1878" s="60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</row>
    <row r="1879" spans="4:62" ht="14.45" customHeight="1">
      <c r="D1879" s="6"/>
      <c r="AF1879" s="48"/>
      <c r="AG1879" s="48"/>
      <c r="AH1879" s="48"/>
      <c r="AI1879" s="48"/>
      <c r="AJ1879" s="60"/>
      <c r="AK1879" s="60"/>
      <c r="AL1879" s="60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</row>
    <row r="1880" spans="4:62" ht="14.45" customHeight="1">
      <c r="D1880" s="6"/>
      <c r="AF1880" s="48"/>
      <c r="AG1880" s="48"/>
      <c r="AH1880" s="48"/>
      <c r="AI1880" s="48"/>
      <c r="AJ1880" s="60"/>
      <c r="AK1880" s="60"/>
      <c r="AL1880" s="60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</row>
    <row r="1881" spans="4:62" ht="14.45" customHeight="1">
      <c r="D1881" s="6"/>
      <c r="AF1881" s="48"/>
      <c r="AG1881" s="48"/>
      <c r="AH1881" s="48"/>
      <c r="AI1881" s="48"/>
      <c r="AJ1881" s="60"/>
      <c r="AK1881" s="60"/>
      <c r="AL1881" s="60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</row>
    <row r="1882" spans="4:62" ht="14.45" customHeight="1">
      <c r="D1882" s="6"/>
      <c r="AF1882" s="48"/>
      <c r="AG1882" s="48"/>
      <c r="AH1882" s="48"/>
      <c r="AI1882" s="48"/>
      <c r="AJ1882" s="60"/>
      <c r="AK1882" s="60"/>
      <c r="AL1882" s="60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</row>
    <row r="1883" spans="4:62" ht="14.45" customHeight="1">
      <c r="D1883" s="6"/>
      <c r="AF1883" s="48"/>
      <c r="AG1883" s="48"/>
      <c r="AH1883" s="48"/>
      <c r="AI1883" s="48"/>
      <c r="AJ1883" s="60"/>
      <c r="AK1883" s="60"/>
      <c r="AL1883" s="60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</row>
    <row r="1884" spans="4:62" ht="14.45" customHeight="1">
      <c r="D1884" s="6"/>
      <c r="AF1884" s="48"/>
      <c r="AG1884" s="48"/>
      <c r="AH1884" s="48"/>
      <c r="AI1884" s="48"/>
      <c r="AJ1884" s="60"/>
      <c r="AK1884" s="60"/>
      <c r="AL1884" s="60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</row>
    <row r="1885" spans="4:62" ht="14.45" customHeight="1">
      <c r="D1885" s="6"/>
      <c r="AF1885" s="48"/>
      <c r="AG1885" s="48"/>
      <c r="AH1885" s="48"/>
      <c r="AI1885" s="48"/>
      <c r="AJ1885" s="60"/>
      <c r="AK1885" s="60"/>
      <c r="AL1885" s="60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</row>
    <row r="1886" spans="4:62" ht="14.45" customHeight="1">
      <c r="D1886" s="6"/>
      <c r="AF1886" s="48"/>
      <c r="AG1886" s="48"/>
      <c r="AH1886" s="48"/>
      <c r="AI1886" s="48"/>
      <c r="AJ1886" s="60"/>
      <c r="AK1886" s="60"/>
      <c r="AL1886" s="60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</row>
    <row r="1887" spans="4:62" ht="14.45" customHeight="1">
      <c r="D1887" s="6"/>
      <c r="AF1887" s="48"/>
      <c r="AG1887" s="48"/>
      <c r="AH1887" s="48"/>
      <c r="AI1887" s="48"/>
      <c r="AJ1887" s="60"/>
      <c r="AK1887" s="60"/>
      <c r="AL1887" s="60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</row>
    <row r="1888" spans="4:62" ht="14.45" customHeight="1">
      <c r="D1888" s="6"/>
      <c r="AF1888" s="48"/>
      <c r="AG1888" s="48"/>
      <c r="AH1888" s="48"/>
      <c r="AI1888" s="48"/>
      <c r="AJ1888" s="60"/>
      <c r="AK1888" s="60"/>
      <c r="AL1888" s="60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</row>
    <row r="1889" spans="4:62" ht="14.45" customHeight="1">
      <c r="D1889" s="6"/>
      <c r="AF1889" s="48"/>
      <c r="AG1889" s="48"/>
      <c r="AH1889" s="48"/>
      <c r="AI1889" s="48"/>
      <c r="AJ1889" s="60"/>
      <c r="AK1889" s="60"/>
      <c r="AL1889" s="60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</row>
    <row r="1890" spans="4:62" ht="14.45" customHeight="1">
      <c r="D1890" s="6"/>
      <c r="AF1890" s="48"/>
      <c r="AG1890" s="48"/>
      <c r="AH1890" s="48"/>
      <c r="AI1890" s="48"/>
      <c r="AJ1890" s="60"/>
      <c r="AK1890" s="60"/>
      <c r="AL1890" s="60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</row>
    <row r="1891" spans="4:62" ht="14.45" customHeight="1">
      <c r="D1891" s="6"/>
      <c r="AF1891" s="48"/>
      <c r="AG1891" s="48"/>
      <c r="AH1891" s="48"/>
      <c r="AI1891" s="48"/>
      <c r="AJ1891" s="60"/>
      <c r="AK1891" s="60"/>
      <c r="AL1891" s="60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</row>
    <row r="1892" spans="4:62" ht="14.45" customHeight="1">
      <c r="D1892" s="6"/>
      <c r="AF1892" s="48"/>
      <c r="AG1892" s="48"/>
      <c r="AH1892" s="48"/>
      <c r="AI1892" s="48"/>
      <c r="AJ1892" s="60"/>
      <c r="AK1892" s="60"/>
      <c r="AL1892" s="60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</row>
    <row r="1893" spans="4:62" ht="14.45" customHeight="1">
      <c r="D1893" s="6"/>
      <c r="AF1893" s="48"/>
      <c r="AG1893" s="48"/>
      <c r="AH1893" s="48"/>
      <c r="AI1893" s="48"/>
      <c r="AJ1893" s="60"/>
      <c r="AK1893" s="60"/>
      <c r="AL1893" s="60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</row>
    <row r="1894" spans="4:62" ht="14.45" customHeight="1">
      <c r="D1894" s="6"/>
      <c r="AF1894" s="48"/>
      <c r="AG1894" s="48"/>
      <c r="AH1894" s="48"/>
      <c r="AI1894" s="48"/>
      <c r="AJ1894" s="60"/>
      <c r="AK1894" s="60"/>
      <c r="AL1894" s="60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</row>
    <row r="1895" spans="4:62" ht="14.45" customHeight="1">
      <c r="D1895" s="6"/>
      <c r="AF1895" s="48"/>
      <c r="AG1895" s="48"/>
      <c r="AH1895" s="48"/>
      <c r="AI1895" s="48"/>
      <c r="AJ1895" s="60"/>
      <c r="AK1895" s="60"/>
      <c r="AL1895" s="60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</row>
    <row r="1896" spans="4:62" ht="14.45" customHeight="1">
      <c r="D1896" s="6"/>
      <c r="AF1896" s="48"/>
      <c r="AG1896" s="48"/>
      <c r="AH1896" s="48"/>
      <c r="AI1896" s="48"/>
      <c r="AJ1896" s="60"/>
      <c r="AK1896" s="60"/>
      <c r="AL1896" s="60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</row>
    <row r="1897" spans="4:62" ht="14.45" customHeight="1">
      <c r="D1897" s="6"/>
      <c r="AF1897" s="48"/>
      <c r="AG1897" s="48"/>
      <c r="AH1897" s="48"/>
      <c r="AI1897" s="48"/>
      <c r="AJ1897" s="60"/>
      <c r="AK1897" s="60"/>
      <c r="AL1897" s="60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</row>
    <row r="1898" spans="4:62" ht="14.45" customHeight="1">
      <c r="D1898" s="6"/>
      <c r="AF1898" s="48"/>
      <c r="AG1898" s="48"/>
      <c r="AH1898" s="48"/>
      <c r="AI1898" s="48"/>
      <c r="AJ1898" s="60"/>
      <c r="AK1898" s="60"/>
      <c r="AL1898" s="60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</row>
    <row r="1899" spans="4:62" ht="14.45" customHeight="1">
      <c r="D1899" s="6"/>
      <c r="AF1899" s="48"/>
      <c r="AG1899" s="48"/>
      <c r="AH1899" s="48"/>
      <c r="AI1899" s="48"/>
      <c r="AJ1899" s="60"/>
      <c r="AK1899" s="60"/>
      <c r="AL1899" s="60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</row>
    <row r="1900" spans="4:62" ht="14.45" customHeight="1">
      <c r="D1900" s="6"/>
      <c r="AF1900" s="48"/>
      <c r="AG1900" s="48"/>
      <c r="AH1900" s="48"/>
      <c r="AI1900" s="48"/>
      <c r="AJ1900" s="60"/>
      <c r="AK1900" s="60"/>
      <c r="AL1900" s="60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</row>
    <row r="1901" spans="4:62" ht="14.45" customHeight="1">
      <c r="D1901" s="6"/>
      <c r="AF1901" s="48"/>
      <c r="AG1901" s="48"/>
      <c r="AH1901" s="48"/>
      <c r="AI1901" s="48"/>
      <c r="AJ1901" s="60"/>
      <c r="AK1901" s="60"/>
      <c r="AL1901" s="60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</row>
    <row r="1902" spans="4:62" ht="14.45" customHeight="1">
      <c r="D1902" s="6"/>
      <c r="AF1902" s="48"/>
      <c r="AG1902" s="48"/>
      <c r="AH1902" s="48"/>
      <c r="AI1902" s="48"/>
      <c r="AJ1902" s="60"/>
      <c r="AK1902" s="60"/>
      <c r="AL1902" s="60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</row>
    <row r="1903" spans="4:62" ht="14.45" customHeight="1">
      <c r="D1903" s="6"/>
      <c r="AF1903" s="48"/>
      <c r="AG1903" s="48"/>
      <c r="AH1903" s="48"/>
      <c r="AI1903" s="48"/>
      <c r="AJ1903" s="60"/>
      <c r="AK1903" s="60"/>
      <c r="AL1903" s="60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</row>
    <row r="1904" spans="4:62" ht="14.45" customHeight="1">
      <c r="D1904" s="6"/>
      <c r="AF1904" s="48"/>
      <c r="AG1904" s="48"/>
      <c r="AH1904" s="48"/>
      <c r="AI1904" s="48"/>
      <c r="AJ1904" s="60"/>
      <c r="AK1904" s="60"/>
      <c r="AL1904" s="60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</row>
    <row r="1905" spans="4:62" ht="14.45" customHeight="1">
      <c r="D1905" s="6"/>
      <c r="AF1905" s="48"/>
      <c r="AG1905" s="48"/>
      <c r="AH1905" s="48"/>
      <c r="AI1905" s="48"/>
      <c r="AJ1905" s="60"/>
      <c r="AK1905" s="60"/>
      <c r="AL1905" s="60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</row>
    <row r="1906" spans="4:62" ht="14.45" customHeight="1">
      <c r="D1906" s="6"/>
      <c r="AF1906" s="48"/>
      <c r="AG1906" s="48"/>
      <c r="AH1906" s="48"/>
      <c r="AI1906" s="48"/>
      <c r="AJ1906" s="60"/>
      <c r="AK1906" s="60"/>
      <c r="AL1906" s="60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</row>
    <row r="1907" spans="4:62" ht="14.45" customHeight="1">
      <c r="D1907" s="6"/>
      <c r="AF1907" s="48"/>
      <c r="AG1907" s="48"/>
      <c r="AH1907" s="48"/>
      <c r="AI1907" s="48"/>
      <c r="AJ1907" s="60"/>
      <c r="AK1907" s="60"/>
      <c r="AL1907" s="60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</row>
    <row r="1908" spans="4:62" ht="14.45" customHeight="1">
      <c r="D1908" s="6"/>
      <c r="AF1908" s="48"/>
      <c r="AG1908" s="48"/>
      <c r="AH1908" s="48"/>
      <c r="AI1908" s="48"/>
      <c r="AJ1908" s="60"/>
      <c r="AK1908" s="60"/>
      <c r="AL1908" s="60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</row>
    <row r="1909" spans="4:62" ht="14.45" customHeight="1">
      <c r="D1909" s="6"/>
      <c r="AF1909" s="48"/>
      <c r="AG1909" s="48"/>
      <c r="AH1909" s="48"/>
      <c r="AI1909" s="48"/>
      <c r="AJ1909" s="60"/>
      <c r="AK1909" s="60"/>
      <c r="AL1909" s="60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</row>
    <row r="1910" spans="4:62" ht="14.45" customHeight="1">
      <c r="D1910" s="6"/>
      <c r="AF1910" s="48"/>
      <c r="AG1910" s="48"/>
      <c r="AH1910" s="48"/>
      <c r="AI1910" s="48"/>
      <c r="AJ1910" s="60"/>
      <c r="AK1910" s="60"/>
      <c r="AL1910" s="60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</row>
    <row r="1911" spans="4:62" ht="14.45" customHeight="1">
      <c r="D1911" s="6"/>
      <c r="AF1911" s="48"/>
      <c r="AG1911" s="48"/>
      <c r="AH1911" s="48"/>
      <c r="AI1911" s="48"/>
      <c r="AJ1911" s="60"/>
      <c r="AK1911" s="60"/>
      <c r="AL1911" s="60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</row>
    <row r="1912" spans="4:62" ht="14.45" customHeight="1">
      <c r="D1912" s="6"/>
      <c r="AF1912" s="48"/>
      <c r="AG1912" s="48"/>
      <c r="AH1912" s="48"/>
      <c r="AI1912" s="48"/>
      <c r="AJ1912" s="60"/>
      <c r="AK1912" s="60"/>
      <c r="AL1912" s="60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</row>
    <row r="1913" spans="4:62" ht="14.45" customHeight="1">
      <c r="D1913" s="6"/>
      <c r="AF1913" s="48"/>
      <c r="AG1913" s="48"/>
      <c r="AH1913" s="48"/>
      <c r="AI1913" s="48"/>
      <c r="AJ1913" s="60"/>
      <c r="AK1913" s="60"/>
      <c r="AL1913" s="60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</row>
    <row r="1914" spans="4:62" ht="14.45" customHeight="1">
      <c r="D1914" s="6"/>
      <c r="AF1914" s="48"/>
      <c r="AG1914" s="48"/>
      <c r="AH1914" s="48"/>
      <c r="AI1914" s="48"/>
      <c r="AJ1914" s="60"/>
      <c r="AK1914" s="60"/>
      <c r="AL1914" s="60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</row>
    <row r="1915" spans="4:62" ht="14.45" customHeight="1">
      <c r="D1915" s="6"/>
      <c r="AF1915" s="48"/>
      <c r="AG1915" s="48"/>
      <c r="AH1915" s="48"/>
      <c r="AI1915" s="48"/>
      <c r="AJ1915" s="60"/>
      <c r="AK1915" s="60"/>
      <c r="AL1915" s="60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</row>
    <row r="1916" spans="4:62" ht="14.45" customHeight="1">
      <c r="D1916" s="6"/>
      <c r="AF1916" s="48"/>
      <c r="AG1916" s="48"/>
      <c r="AH1916" s="48"/>
      <c r="AI1916" s="48"/>
      <c r="AJ1916" s="60"/>
      <c r="AK1916" s="60"/>
      <c r="AL1916" s="60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</row>
    <row r="1917" spans="4:62" ht="14.45" customHeight="1">
      <c r="D1917" s="6"/>
      <c r="AF1917" s="48"/>
      <c r="AG1917" s="48"/>
      <c r="AH1917" s="48"/>
      <c r="AI1917" s="48"/>
      <c r="AJ1917" s="60"/>
      <c r="AK1917" s="60"/>
      <c r="AL1917" s="60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</row>
    <row r="1918" spans="4:62" ht="14.45" customHeight="1">
      <c r="D1918" s="6"/>
      <c r="AF1918" s="48"/>
      <c r="AG1918" s="48"/>
      <c r="AH1918" s="48"/>
      <c r="AI1918" s="48"/>
      <c r="AJ1918" s="60"/>
      <c r="AK1918" s="60"/>
      <c r="AL1918" s="60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</row>
    <row r="1919" spans="4:62" ht="14.45" customHeight="1">
      <c r="D1919" s="6"/>
      <c r="AF1919" s="48"/>
      <c r="AG1919" s="48"/>
      <c r="AH1919" s="48"/>
      <c r="AI1919" s="48"/>
      <c r="AJ1919" s="60"/>
      <c r="AK1919" s="60"/>
      <c r="AL1919" s="60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</row>
    <row r="1920" spans="4:62" ht="14.45" customHeight="1">
      <c r="D1920" s="6"/>
      <c r="AF1920" s="48"/>
      <c r="AG1920" s="48"/>
      <c r="AH1920" s="48"/>
      <c r="AI1920" s="48"/>
      <c r="AJ1920" s="60"/>
      <c r="AK1920" s="60"/>
      <c r="AL1920" s="60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</row>
    <row r="1921" spans="4:62" ht="14.45" customHeight="1">
      <c r="D1921" s="6"/>
      <c r="AF1921" s="48"/>
      <c r="AG1921" s="48"/>
      <c r="AH1921" s="48"/>
      <c r="AI1921" s="48"/>
      <c r="AJ1921" s="60"/>
      <c r="AK1921" s="60"/>
      <c r="AL1921" s="60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</row>
    <row r="1922" spans="4:62" ht="14.45" customHeight="1">
      <c r="D1922" s="6"/>
      <c r="AF1922" s="48"/>
      <c r="AG1922" s="48"/>
      <c r="AH1922" s="48"/>
      <c r="AI1922" s="48"/>
      <c r="AJ1922" s="60"/>
      <c r="AK1922" s="60"/>
      <c r="AL1922" s="60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</row>
    <row r="1923" spans="4:62" ht="14.45" customHeight="1">
      <c r="D1923" s="6"/>
      <c r="AF1923" s="48"/>
      <c r="AG1923" s="48"/>
      <c r="AH1923" s="48"/>
      <c r="AI1923" s="48"/>
      <c r="AJ1923" s="60"/>
      <c r="AK1923" s="60"/>
      <c r="AL1923" s="60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</row>
    <row r="1924" spans="4:62" ht="14.45" customHeight="1">
      <c r="D1924" s="6"/>
      <c r="AF1924" s="48"/>
      <c r="AG1924" s="48"/>
      <c r="AH1924" s="48"/>
      <c r="AI1924" s="48"/>
      <c r="AJ1924" s="60"/>
      <c r="AK1924" s="60"/>
      <c r="AL1924" s="60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</row>
    <row r="1925" spans="4:62" ht="14.45" customHeight="1">
      <c r="D1925" s="6"/>
      <c r="AF1925" s="48"/>
      <c r="AG1925" s="48"/>
      <c r="AH1925" s="48"/>
      <c r="AI1925" s="48"/>
      <c r="AJ1925" s="60"/>
      <c r="AK1925" s="60"/>
      <c r="AL1925" s="60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</row>
    <row r="1926" spans="4:62" ht="14.45" customHeight="1">
      <c r="D1926" s="6"/>
      <c r="AF1926" s="48"/>
      <c r="AG1926" s="48"/>
      <c r="AH1926" s="48"/>
      <c r="AI1926" s="48"/>
      <c r="AJ1926" s="60"/>
      <c r="AK1926" s="60"/>
      <c r="AL1926" s="60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</row>
    <row r="1927" spans="4:62" ht="14.45" customHeight="1">
      <c r="D1927" s="6"/>
      <c r="AF1927" s="48"/>
      <c r="AG1927" s="48"/>
      <c r="AH1927" s="48"/>
      <c r="AI1927" s="48"/>
      <c r="AJ1927" s="60"/>
      <c r="AK1927" s="60"/>
      <c r="AL1927" s="60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</row>
    <row r="1928" spans="4:62" ht="14.45" customHeight="1">
      <c r="D1928" s="6"/>
      <c r="AF1928" s="48"/>
      <c r="AG1928" s="48"/>
      <c r="AH1928" s="48"/>
      <c r="AI1928" s="48"/>
      <c r="AJ1928" s="60"/>
      <c r="AK1928" s="60"/>
      <c r="AL1928" s="60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</row>
    <row r="1929" spans="4:62" ht="14.45" customHeight="1">
      <c r="D1929" s="6"/>
      <c r="AF1929" s="48"/>
      <c r="AG1929" s="48"/>
      <c r="AH1929" s="48"/>
      <c r="AI1929" s="48"/>
      <c r="AJ1929" s="60"/>
      <c r="AK1929" s="60"/>
      <c r="AL1929" s="60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</row>
    <row r="1930" spans="4:62" ht="14.45" customHeight="1">
      <c r="D1930" s="6"/>
      <c r="AF1930" s="48"/>
      <c r="AG1930" s="48"/>
      <c r="AH1930" s="48"/>
      <c r="AI1930" s="48"/>
      <c r="AJ1930" s="60"/>
      <c r="AK1930" s="60"/>
      <c r="AL1930" s="60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</row>
    <row r="1931" spans="4:62" ht="14.45" customHeight="1">
      <c r="D1931" s="6"/>
      <c r="AF1931" s="48"/>
      <c r="AG1931" s="48"/>
      <c r="AH1931" s="48"/>
      <c r="AI1931" s="48"/>
      <c r="AJ1931" s="60"/>
      <c r="AK1931" s="60"/>
      <c r="AL1931" s="60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</row>
    <row r="1932" spans="4:62" ht="14.45" customHeight="1">
      <c r="D1932" s="6"/>
      <c r="AF1932" s="48"/>
      <c r="AG1932" s="48"/>
      <c r="AH1932" s="48"/>
      <c r="AI1932" s="48"/>
      <c r="AJ1932" s="60"/>
      <c r="AK1932" s="60"/>
      <c r="AL1932" s="60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</row>
    <row r="1933" spans="4:62" ht="14.45" customHeight="1">
      <c r="D1933" s="6"/>
      <c r="AF1933" s="48"/>
      <c r="AG1933" s="48"/>
      <c r="AH1933" s="48"/>
      <c r="AI1933" s="48"/>
      <c r="AJ1933" s="60"/>
      <c r="AK1933" s="60"/>
      <c r="AL1933" s="60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</row>
    <row r="1934" spans="4:62" ht="14.45" customHeight="1">
      <c r="D1934" s="6"/>
      <c r="AF1934" s="48"/>
      <c r="AG1934" s="48"/>
      <c r="AH1934" s="48"/>
      <c r="AI1934" s="48"/>
      <c r="AJ1934" s="60"/>
      <c r="AK1934" s="60"/>
      <c r="AL1934" s="60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</row>
    <row r="1935" spans="4:62" ht="14.45" customHeight="1">
      <c r="D1935" s="6"/>
      <c r="AF1935" s="48"/>
      <c r="AG1935" s="48"/>
      <c r="AH1935" s="48"/>
      <c r="AI1935" s="48"/>
      <c r="AJ1935" s="60"/>
      <c r="AK1935" s="60"/>
      <c r="AL1935" s="60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</row>
    <row r="1936" spans="4:62" ht="14.45" customHeight="1">
      <c r="D1936" s="6"/>
      <c r="AF1936" s="48"/>
      <c r="AG1936" s="48"/>
      <c r="AH1936" s="48"/>
      <c r="AI1936" s="48"/>
      <c r="AJ1936" s="60"/>
      <c r="AK1936" s="60"/>
      <c r="AL1936" s="60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</row>
    <row r="1937" spans="4:62" ht="14.45" customHeight="1">
      <c r="D1937" s="6"/>
      <c r="AF1937" s="48"/>
      <c r="AG1937" s="48"/>
      <c r="AH1937" s="48"/>
      <c r="AI1937" s="48"/>
      <c r="AJ1937" s="60"/>
      <c r="AK1937" s="60"/>
      <c r="AL1937" s="60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</row>
    <row r="1938" spans="4:62" ht="14.45" customHeight="1">
      <c r="D1938" s="6"/>
      <c r="AF1938" s="48"/>
      <c r="AG1938" s="48"/>
      <c r="AH1938" s="48"/>
      <c r="AI1938" s="48"/>
      <c r="AJ1938" s="60"/>
      <c r="AK1938" s="60"/>
      <c r="AL1938" s="60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</row>
    <row r="1939" spans="4:62" ht="14.45" customHeight="1">
      <c r="D1939" s="6"/>
      <c r="AF1939" s="48"/>
      <c r="AG1939" s="48"/>
      <c r="AH1939" s="48"/>
      <c r="AI1939" s="48"/>
      <c r="AJ1939" s="60"/>
      <c r="AK1939" s="60"/>
      <c r="AL1939" s="60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</row>
    <row r="1940" spans="4:62" ht="14.45" customHeight="1">
      <c r="D1940" s="6"/>
      <c r="AF1940" s="48"/>
      <c r="AG1940" s="48"/>
      <c r="AH1940" s="48"/>
      <c r="AI1940" s="48"/>
      <c r="AJ1940" s="60"/>
      <c r="AK1940" s="60"/>
      <c r="AL1940" s="60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</row>
    <row r="1941" spans="4:62" ht="14.45" customHeight="1">
      <c r="D1941" s="6"/>
      <c r="AF1941" s="48"/>
      <c r="AG1941" s="48"/>
      <c r="AH1941" s="48"/>
      <c r="AI1941" s="48"/>
      <c r="AJ1941" s="60"/>
      <c r="AK1941" s="60"/>
      <c r="AL1941" s="60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</row>
    <row r="1942" spans="4:62" ht="14.45" customHeight="1">
      <c r="D1942" s="6"/>
      <c r="AF1942" s="48"/>
      <c r="AG1942" s="48"/>
      <c r="AH1942" s="48"/>
      <c r="AI1942" s="48"/>
      <c r="AJ1942" s="60"/>
      <c r="AK1942" s="60"/>
      <c r="AL1942" s="60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</row>
    <row r="1943" spans="4:62" ht="14.45" customHeight="1">
      <c r="D1943" s="6"/>
      <c r="AF1943" s="48"/>
      <c r="AG1943" s="48"/>
      <c r="AH1943" s="48"/>
      <c r="AI1943" s="48"/>
      <c r="AJ1943" s="60"/>
      <c r="AK1943" s="60"/>
      <c r="AL1943" s="60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</row>
    <row r="1944" spans="4:62" ht="14.45" customHeight="1">
      <c r="D1944" s="6"/>
      <c r="AF1944" s="48"/>
      <c r="AG1944" s="48"/>
      <c r="AH1944" s="48"/>
      <c r="AI1944" s="48"/>
      <c r="AJ1944" s="60"/>
      <c r="AK1944" s="60"/>
      <c r="AL1944" s="60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</row>
    <row r="1945" spans="4:62" ht="14.45" customHeight="1">
      <c r="D1945" s="6"/>
      <c r="AF1945" s="48"/>
      <c r="AG1945" s="48"/>
      <c r="AH1945" s="48"/>
      <c r="AI1945" s="48"/>
      <c r="AJ1945" s="60"/>
      <c r="AK1945" s="60"/>
      <c r="AL1945" s="60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</row>
    <row r="1946" spans="4:62" ht="14.45" customHeight="1">
      <c r="D1946" s="6"/>
      <c r="AF1946" s="48"/>
      <c r="AG1946" s="48"/>
      <c r="AH1946" s="48"/>
      <c r="AI1946" s="48"/>
      <c r="AJ1946" s="60"/>
      <c r="AK1946" s="60"/>
      <c r="AL1946" s="60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</row>
    <row r="1947" spans="4:62" ht="14.45" customHeight="1">
      <c r="D1947" s="6"/>
      <c r="AF1947" s="48"/>
      <c r="AG1947" s="48"/>
      <c r="AH1947" s="48"/>
      <c r="AI1947" s="48"/>
      <c r="AJ1947" s="60"/>
      <c r="AK1947" s="60"/>
      <c r="AL1947" s="60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</row>
    <row r="1948" spans="4:62" ht="14.45" customHeight="1">
      <c r="D1948" s="6"/>
      <c r="AF1948" s="48"/>
      <c r="AG1948" s="48"/>
      <c r="AH1948" s="48"/>
      <c r="AI1948" s="48"/>
      <c r="AJ1948" s="60"/>
      <c r="AK1948" s="60"/>
      <c r="AL1948" s="60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</row>
    <row r="1949" spans="4:62" ht="14.45" customHeight="1">
      <c r="D1949" s="6"/>
      <c r="AF1949" s="48"/>
      <c r="AG1949" s="48"/>
      <c r="AH1949" s="48"/>
      <c r="AI1949" s="48"/>
      <c r="AJ1949" s="60"/>
      <c r="AK1949" s="60"/>
      <c r="AL1949" s="60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</row>
    <row r="1950" spans="4:62" ht="14.45" customHeight="1">
      <c r="D1950" s="6"/>
      <c r="AF1950" s="48"/>
      <c r="AG1950" s="48"/>
      <c r="AH1950" s="48"/>
      <c r="AI1950" s="48"/>
      <c r="AJ1950" s="60"/>
      <c r="AK1950" s="60"/>
      <c r="AL1950" s="60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</row>
    <row r="1951" spans="4:62" ht="14.45" customHeight="1">
      <c r="D1951" s="6"/>
      <c r="AF1951" s="48"/>
      <c r="AG1951" s="48"/>
      <c r="AH1951" s="48"/>
      <c r="AI1951" s="48"/>
      <c r="AJ1951" s="60"/>
      <c r="AK1951" s="60"/>
      <c r="AL1951" s="60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</row>
    <row r="1952" spans="4:62" ht="14.45" customHeight="1">
      <c r="D1952" s="6"/>
      <c r="AF1952" s="48"/>
      <c r="AG1952" s="48"/>
      <c r="AH1952" s="48"/>
      <c r="AI1952" s="48"/>
      <c r="AJ1952" s="60"/>
      <c r="AK1952" s="60"/>
      <c r="AL1952" s="60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</row>
    <row r="1953" spans="4:62" ht="14.45" customHeight="1">
      <c r="D1953" s="6"/>
      <c r="AF1953" s="48"/>
      <c r="AG1953" s="48"/>
      <c r="AH1953" s="48"/>
      <c r="AI1953" s="48"/>
      <c r="AJ1953" s="60"/>
      <c r="AK1953" s="60"/>
      <c r="AL1953" s="60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</row>
    <row r="1954" spans="4:62" ht="14.45" customHeight="1">
      <c r="D1954" s="6"/>
      <c r="AF1954" s="48"/>
      <c r="AG1954" s="48"/>
      <c r="AH1954" s="48"/>
      <c r="AI1954" s="48"/>
      <c r="AJ1954" s="60"/>
      <c r="AK1954" s="60"/>
      <c r="AL1954" s="60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</row>
    <row r="1955" spans="4:62" ht="14.45" customHeight="1">
      <c r="D1955" s="6"/>
      <c r="AF1955" s="48"/>
      <c r="AG1955" s="48"/>
      <c r="AH1955" s="48"/>
      <c r="AI1955" s="48"/>
      <c r="AJ1955" s="60"/>
      <c r="AK1955" s="60"/>
      <c r="AL1955" s="60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</row>
    <row r="1956" spans="4:62" ht="14.45" customHeight="1">
      <c r="D1956" s="6"/>
      <c r="AF1956" s="48"/>
      <c r="AG1956" s="48"/>
      <c r="AH1956" s="48"/>
      <c r="AI1956" s="48"/>
      <c r="AJ1956" s="60"/>
      <c r="AK1956" s="60"/>
      <c r="AL1956" s="60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</row>
    <row r="1957" spans="4:62" ht="14.45" customHeight="1">
      <c r="D1957" s="6"/>
      <c r="AF1957" s="48"/>
      <c r="AG1957" s="48"/>
      <c r="AH1957" s="48"/>
      <c r="AI1957" s="48"/>
      <c r="AJ1957" s="60"/>
      <c r="AK1957" s="60"/>
      <c r="AL1957" s="60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</row>
    <row r="1958" spans="4:62" ht="14.45" customHeight="1">
      <c r="D1958" s="6"/>
      <c r="AF1958" s="48"/>
      <c r="AG1958" s="48"/>
      <c r="AH1958" s="48"/>
      <c r="AI1958" s="48"/>
      <c r="AJ1958" s="60"/>
      <c r="AK1958" s="60"/>
      <c r="AL1958" s="60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</row>
    <row r="1959" spans="4:62" ht="14.45" customHeight="1">
      <c r="D1959" s="6"/>
      <c r="AF1959" s="48"/>
      <c r="AG1959" s="48"/>
      <c r="AH1959" s="48"/>
      <c r="AI1959" s="48"/>
      <c r="AJ1959" s="60"/>
      <c r="AK1959" s="60"/>
      <c r="AL1959" s="60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</row>
    <row r="1960" spans="4:62" ht="14.45" customHeight="1">
      <c r="D1960" s="6"/>
      <c r="AF1960" s="48"/>
      <c r="AG1960" s="48"/>
      <c r="AH1960" s="48"/>
      <c r="AI1960" s="48"/>
      <c r="AJ1960" s="60"/>
      <c r="AK1960" s="60"/>
      <c r="AL1960" s="60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</row>
    <row r="1961" spans="4:62" ht="14.45" customHeight="1">
      <c r="D1961" s="6"/>
      <c r="AF1961" s="48"/>
      <c r="AG1961" s="48"/>
      <c r="AH1961" s="48"/>
      <c r="AI1961" s="48"/>
      <c r="AJ1961" s="60"/>
      <c r="AK1961" s="60"/>
      <c r="AL1961" s="60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</row>
    <row r="1962" spans="4:62" ht="14.45" customHeight="1">
      <c r="D1962" s="6"/>
      <c r="AF1962" s="48"/>
      <c r="AG1962" s="48"/>
      <c r="AH1962" s="48"/>
      <c r="AI1962" s="48"/>
      <c r="AJ1962" s="60"/>
      <c r="AK1962" s="60"/>
      <c r="AL1962" s="60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</row>
    <row r="1963" spans="4:62" ht="14.45" customHeight="1">
      <c r="D1963" s="6"/>
      <c r="AF1963" s="48"/>
      <c r="AG1963" s="48"/>
      <c r="AH1963" s="48"/>
      <c r="AI1963" s="48"/>
      <c r="AJ1963" s="60"/>
      <c r="AK1963" s="60"/>
      <c r="AL1963" s="60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</row>
    <row r="1964" spans="4:62" ht="14.45" customHeight="1">
      <c r="D1964" s="6"/>
      <c r="AF1964" s="48"/>
      <c r="AG1964" s="48"/>
      <c r="AH1964" s="48"/>
      <c r="AI1964" s="48"/>
      <c r="AJ1964" s="60"/>
      <c r="AK1964" s="60"/>
      <c r="AL1964" s="60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</row>
    <row r="1965" spans="4:62" ht="14.45" customHeight="1">
      <c r="D1965" s="6"/>
      <c r="AF1965" s="48"/>
      <c r="AG1965" s="48"/>
      <c r="AH1965" s="48"/>
      <c r="AI1965" s="48"/>
      <c r="AJ1965" s="60"/>
      <c r="AK1965" s="60"/>
      <c r="AL1965" s="60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</row>
    <row r="1966" spans="4:62" ht="14.45" customHeight="1">
      <c r="D1966" s="6"/>
      <c r="AF1966" s="48"/>
      <c r="AG1966" s="48"/>
      <c r="AH1966" s="48"/>
      <c r="AI1966" s="48"/>
      <c r="AJ1966" s="60"/>
      <c r="AK1966" s="60"/>
      <c r="AL1966" s="60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</row>
    <row r="1967" spans="4:62" ht="14.45" customHeight="1">
      <c r="D1967" s="6"/>
      <c r="AF1967" s="48"/>
      <c r="AG1967" s="48"/>
      <c r="AH1967" s="48"/>
      <c r="AI1967" s="48"/>
      <c r="AJ1967" s="60"/>
      <c r="AK1967" s="60"/>
      <c r="AL1967" s="60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</row>
    <row r="1968" spans="4:62" ht="14.45" customHeight="1">
      <c r="D1968" s="6"/>
      <c r="AF1968" s="48"/>
      <c r="AG1968" s="48"/>
      <c r="AH1968" s="48"/>
      <c r="AI1968" s="48"/>
      <c r="AJ1968" s="60"/>
      <c r="AK1968" s="60"/>
      <c r="AL1968" s="60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</row>
    <row r="1969" spans="4:62" ht="14.45" customHeight="1">
      <c r="D1969" s="6"/>
      <c r="AF1969" s="48"/>
      <c r="AG1969" s="48"/>
      <c r="AH1969" s="48"/>
      <c r="AI1969" s="48"/>
      <c r="AJ1969" s="60"/>
      <c r="AK1969" s="60"/>
      <c r="AL1969" s="60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</row>
    <row r="1970" spans="4:62" ht="14.45" customHeight="1">
      <c r="D1970" s="6"/>
      <c r="AF1970" s="48"/>
      <c r="AG1970" s="48"/>
      <c r="AH1970" s="48"/>
      <c r="AI1970" s="48"/>
      <c r="AJ1970" s="60"/>
      <c r="AK1970" s="60"/>
      <c r="AL1970" s="60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</row>
    <row r="1971" spans="4:62" ht="14.45" customHeight="1">
      <c r="D1971" s="6"/>
      <c r="AF1971" s="48"/>
      <c r="AG1971" s="48"/>
      <c r="AH1971" s="48"/>
      <c r="AI1971" s="48"/>
      <c r="AJ1971" s="60"/>
      <c r="AK1971" s="60"/>
      <c r="AL1971" s="60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</row>
    <row r="1972" spans="4:62" ht="14.45" customHeight="1">
      <c r="D1972" s="6"/>
      <c r="AF1972" s="48"/>
      <c r="AG1972" s="48"/>
      <c r="AH1972" s="48"/>
      <c r="AI1972" s="48"/>
      <c r="AJ1972" s="60"/>
      <c r="AK1972" s="60"/>
      <c r="AL1972" s="60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</row>
    <row r="1973" spans="4:62" ht="14.45" customHeight="1">
      <c r="D1973" s="6"/>
      <c r="AF1973" s="48"/>
      <c r="AG1973" s="48"/>
      <c r="AH1973" s="48"/>
      <c r="AI1973" s="48"/>
      <c r="AJ1973" s="60"/>
      <c r="AK1973" s="60"/>
      <c r="AL1973" s="60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</row>
    <row r="1974" spans="4:62" ht="14.45" customHeight="1">
      <c r="D1974" s="6"/>
      <c r="AF1974" s="48"/>
      <c r="AG1974" s="48"/>
      <c r="AH1974" s="48"/>
      <c r="AI1974" s="48"/>
      <c r="AJ1974" s="60"/>
      <c r="AK1974" s="60"/>
      <c r="AL1974" s="60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</row>
    <row r="1975" spans="4:62" ht="14.45" customHeight="1">
      <c r="D1975" s="6"/>
      <c r="AF1975" s="48"/>
      <c r="AG1975" s="48"/>
      <c r="AH1975" s="48"/>
      <c r="AI1975" s="48"/>
      <c r="AJ1975" s="60"/>
      <c r="AK1975" s="60"/>
      <c r="AL1975" s="60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</row>
    <row r="1976" spans="4:62" ht="14.45" customHeight="1">
      <c r="D1976" s="6"/>
      <c r="AF1976" s="48"/>
      <c r="AG1976" s="48"/>
      <c r="AH1976" s="48"/>
      <c r="AI1976" s="48"/>
      <c r="AJ1976" s="60"/>
      <c r="AK1976" s="60"/>
      <c r="AL1976" s="60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</row>
    <row r="1977" spans="4:62" ht="14.45" customHeight="1">
      <c r="D1977" s="6"/>
      <c r="AF1977" s="48"/>
      <c r="AG1977" s="48"/>
      <c r="AH1977" s="48"/>
      <c r="AI1977" s="48"/>
      <c r="AJ1977" s="60"/>
      <c r="AK1977" s="60"/>
      <c r="AL1977" s="60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</row>
    <row r="1978" spans="4:62" ht="14.45" customHeight="1">
      <c r="D1978" s="6"/>
      <c r="AF1978" s="48"/>
      <c r="AG1978" s="48"/>
      <c r="AH1978" s="48"/>
      <c r="AI1978" s="48"/>
      <c r="AJ1978" s="60"/>
      <c r="AK1978" s="60"/>
      <c r="AL1978" s="60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</row>
    <row r="1979" spans="4:62" ht="14.45" customHeight="1">
      <c r="D1979" s="6"/>
      <c r="AF1979" s="48"/>
      <c r="AG1979" s="48"/>
      <c r="AH1979" s="48"/>
      <c r="AI1979" s="48"/>
      <c r="AJ1979" s="60"/>
      <c r="AK1979" s="60"/>
      <c r="AL1979" s="60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</row>
    <row r="1980" spans="4:62" ht="14.45" customHeight="1">
      <c r="D1980" s="6"/>
      <c r="AF1980" s="48"/>
      <c r="AG1980" s="48"/>
      <c r="AH1980" s="48"/>
      <c r="AI1980" s="48"/>
      <c r="AJ1980" s="60"/>
      <c r="AK1980" s="60"/>
      <c r="AL1980" s="60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</row>
    <row r="1981" spans="4:62" ht="14.45" customHeight="1">
      <c r="D1981" s="6"/>
      <c r="AF1981" s="48"/>
      <c r="AG1981" s="48"/>
      <c r="AH1981" s="48"/>
      <c r="AI1981" s="48"/>
      <c r="AJ1981" s="60"/>
      <c r="AK1981" s="60"/>
      <c r="AL1981" s="60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</row>
    <row r="1982" spans="4:62" ht="14.45" customHeight="1">
      <c r="D1982" s="6"/>
      <c r="AF1982" s="48"/>
      <c r="AG1982" s="48"/>
      <c r="AH1982" s="48"/>
      <c r="AI1982" s="48"/>
      <c r="AJ1982" s="60"/>
      <c r="AK1982" s="60"/>
      <c r="AL1982" s="60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</row>
    <row r="1983" spans="4:62" ht="14.45" customHeight="1">
      <c r="D1983" s="6"/>
      <c r="AF1983" s="48"/>
      <c r="AG1983" s="48"/>
      <c r="AH1983" s="48"/>
      <c r="AI1983" s="48"/>
      <c r="AJ1983" s="60"/>
      <c r="AK1983" s="60"/>
      <c r="AL1983" s="60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</row>
    <row r="1984" spans="4:62" ht="14.45" customHeight="1">
      <c r="D1984" s="6"/>
      <c r="AF1984" s="48"/>
      <c r="AG1984" s="48"/>
      <c r="AH1984" s="48"/>
      <c r="AI1984" s="48"/>
      <c r="AJ1984" s="60"/>
      <c r="AK1984" s="60"/>
      <c r="AL1984" s="60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</row>
    <row r="1985" spans="4:62" ht="14.45" customHeight="1">
      <c r="D1985" s="6"/>
      <c r="AF1985" s="48"/>
      <c r="AG1985" s="48"/>
      <c r="AH1985" s="48"/>
      <c r="AI1985" s="48"/>
      <c r="AJ1985" s="60"/>
      <c r="AK1985" s="60"/>
      <c r="AL1985" s="60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</row>
    <row r="1986" spans="4:62" ht="14.45" customHeight="1">
      <c r="D1986" s="6"/>
      <c r="AF1986" s="48"/>
      <c r="AG1986" s="48"/>
      <c r="AH1986" s="48"/>
      <c r="AI1986" s="48"/>
      <c r="AJ1986" s="60"/>
      <c r="AK1986" s="60"/>
      <c r="AL1986" s="60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</row>
    <row r="1987" spans="4:62" ht="14.45" customHeight="1">
      <c r="D1987" s="6"/>
      <c r="AF1987" s="48"/>
      <c r="AG1987" s="48"/>
      <c r="AH1987" s="48"/>
      <c r="AI1987" s="48"/>
      <c r="AJ1987" s="60"/>
      <c r="AK1987" s="60"/>
      <c r="AL1987" s="60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</row>
    <row r="1988" spans="4:62" ht="14.45" customHeight="1">
      <c r="D1988" s="6"/>
      <c r="AF1988" s="48"/>
      <c r="AG1988" s="48"/>
      <c r="AH1988" s="48"/>
      <c r="AI1988" s="48"/>
      <c r="AJ1988" s="60"/>
      <c r="AK1988" s="60"/>
      <c r="AL1988" s="60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</row>
    <row r="1989" spans="4:62" ht="14.45" customHeight="1">
      <c r="D1989" s="6"/>
      <c r="AF1989" s="48"/>
      <c r="AG1989" s="48"/>
      <c r="AH1989" s="48"/>
      <c r="AI1989" s="48"/>
      <c r="AJ1989" s="60"/>
      <c r="AK1989" s="60"/>
      <c r="AL1989" s="60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</row>
    <row r="1990" spans="4:62" ht="14.45" customHeight="1">
      <c r="D1990" s="6"/>
      <c r="AF1990" s="48"/>
      <c r="AG1990" s="48"/>
      <c r="AH1990" s="48"/>
      <c r="AI1990" s="48"/>
      <c r="AJ1990" s="60"/>
      <c r="AK1990" s="60"/>
      <c r="AL1990" s="60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</row>
    <row r="1991" spans="4:62" ht="14.45" customHeight="1">
      <c r="D1991" s="6"/>
      <c r="AF1991" s="48"/>
      <c r="AG1991" s="48"/>
      <c r="AH1991" s="48"/>
      <c r="AI1991" s="48"/>
      <c r="AJ1991" s="60"/>
      <c r="AK1991" s="60"/>
      <c r="AL1991" s="60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</row>
    <row r="1992" spans="4:62" ht="14.45" customHeight="1">
      <c r="D1992" s="6"/>
      <c r="AF1992" s="48"/>
      <c r="AG1992" s="48"/>
      <c r="AH1992" s="48"/>
      <c r="AI1992" s="48"/>
      <c r="AJ1992" s="60"/>
      <c r="AK1992" s="60"/>
      <c r="AL1992" s="60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</row>
    <row r="1993" spans="4:62" ht="14.45" customHeight="1">
      <c r="D1993" s="6"/>
      <c r="AF1993" s="48"/>
      <c r="AG1993" s="48"/>
      <c r="AH1993" s="48"/>
      <c r="AI1993" s="48"/>
      <c r="AJ1993" s="60"/>
      <c r="AK1993" s="60"/>
      <c r="AL1993" s="60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</row>
    <row r="1994" spans="4:62" ht="14.45" customHeight="1">
      <c r="D1994" s="6"/>
      <c r="AF1994" s="48"/>
      <c r="AG1994" s="48"/>
      <c r="AH1994" s="48"/>
      <c r="AI1994" s="48"/>
      <c r="AJ1994" s="60"/>
      <c r="AK1994" s="60"/>
      <c r="AL1994" s="60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</row>
    <row r="1995" spans="4:62" ht="14.45" customHeight="1">
      <c r="D1995" s="6"/>
      <c r="AF1995" s="48"/>
      <c r="AG1995" s="48"/>
      <c r="AH1995" s="48"/>
      <c r="AI1995" s="48"/>
      <c r="AJ1995" s="60"/>
      <c r="AK1995" s="60"/>
      <c r="AL1995" s="60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</row>
    <row r="1996" spans="4:62" ht="14.45" customHeight="1">
      <c r="D1996" s="6"/>
      <c r="AF1996" s="48"/>
      <c r="AG1996" s="48"/>
      <c r="AH1996" s="48"/>
      <c r="AI1996" s="48"/>
      <c r="AJ1996" s="60"/>
      <c r="AK1996" s="60"/>
      <c r="AL1996" s="60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</row>
    <row r="1997" spans="4:62" ht="14.45" customHeight="1">
      <c r="D1997" s="6"/>
      <c r="AF1997" s="48"/>
      <c r="AG1997" s="48"/>
      <c r="AH1997" s="48"/>
      <c r="AI1997" s="48"/>
      <c r="AJ1997" s="60"/>
      <c r="AK1997" s="60"/>
      <c r="AL1997" s="60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</row>
    <row r="1998" spans="4:62" ht="14.45" customHeight="1">
      <c r="D1998" s="6"/>
      <c r="AF1998" s="48"/>
      <c r="AG1998" s="48"/>
      <c r="AH1998" s="48"/>
      <c r="AI1998" s="48"/>
      <c r="AJ1998" s="60"/>
      <c r="AK1998" s="60"/>
      <c r="AL1998" s="60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</row>
    <row r="1999" spans="4:62" ht="14.45" customHeight="1">
      <c r="D1999" s="6"/>
      <c r="AF1999" s="48"/>
      <c r="AG1999" s="48"/>
      <c r="AH1999" s="48"/>
      <c r="AI1999" s="48"/>
      <c r="AJ1999" s="60"/>
      <c r="AK1999" s="60"/>
      <c r="AL1999" s="60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</row>
    <row r="2000" spans="4:62" ht="14.45" customHeight="1">
      <c r="D2000" s="6"/>
      <c r="AF2000" s="48"/>
      <c r="AG2000" s="48"/>
      <c r="AH2000" s="48"/>
      <c r="AI2000" s="48"/>
      <c r="AJ2000" s="60"/>
      <c r="AK2000" s="60"/>
      <c r="AL2000" s="60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</row>
    <row r="2001" spans="4:62" ht="14.45" customHeight="1">
      <c r="D2001" s="6"/>
      <c r="AF2001" s="48"/>
      <c r="AG2001" s="48"/>
      <c r="AH2001" s="48"/>
      <c r="AI2001" s="48"/>
      <c r="AJ2001" s="60"/>
      <c r="AK2001" s="60"/>
      <c r="AL2001" s="60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</row>
    <row r="2002" spans="4:62" ht="14.45" customHeight="1">
      <c r="D2002" s="6"/>
      <c r="AF2002" s="48"/>
      <c r="AG2002" s="48"/>
      <c r="AH2002" s="48"/>
      <c r="AI2002" s="48"/>
      <c r="AJ2002" s="60"/>
      <c r="AK2002" s="60"/>
      <c r="AL2002" s="60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</row>
    <row r="2003" spans="4:62" ht="14.45" customHeight="1">
      <c r="D2003" s="6"/>
      <c r="AF2003" s="48"/>
      <c r="AG2003" s="48"/>
      <c r="AH2003" s="48"/>
      <c r="AI2003" s="48"/>
      <c r="AJ2003" s="60"/>
      <c r="AK2003" s="60"/>
      <c r="AL2003" s="60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</row>
    <row r="2004" spans="4:62" ht="14.45" customHeight="1">
      <c r="D2004" s="6"/>
      <c r="AF2004" s="48"/>
      <c r="AG2004" s="48"/>
      <c r="AH2004" s="48"/>
      <c r="AI2004" s="48"/>
      <c r="AJ2004" s="60"/>
      <c r="AK2004" s="60"/>
      <c r="AL2004" s="60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</row>
    <row r="2005" spans="4:62" ht="14.45" customHeight="1">
      <c r="D2005" s="6"/>
      <c r="AF2005" s="48"/>
      <c r="AG2005" s="48"/>
      <c r="AH2005" s="48"/>
      <c r="AI2005" s="48"/>
      <c r="AJ2005" s="60"/>
      <c r="AK2005" s="60"/>
      <c r="AL2005" s="60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</row>
    <row r="2006" spans="4:62" ht="14.45" customHeight="1">
      <c r="D2006" s="6"/>
      <c r="AF2006" s="48"/>
      <c r="AG2006" s="48"/>
      <c r="AH2006" s="48"/>
      <c r="AI2006" s="48"/>
      <c r="AJ2006" s="60"/>
      <c r="AK2006" s="60"/>
      <c r="AL2006" s="60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</row>
    <row r="2007" spans="4:62" ht="14.45" customHeight="1">
      <c r="D2007" s="6"/>
      <c r="AF2007" s="48"/>
      <c r="AG2007" s="48"/>
      <c r="AH2007" s="48"/>
      <c r="AI2007" s="48"/>
      <c r="AJ2007" s="60"/>
      <c r="AK2007" s="60"/>
      <c r="AL2007" s="60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</row>
    <row r="2008" spans="4:62" ht="14.45" customHeight="1">
      <c r="D2008" s="6"/>
      <c r="AF2008" s="48"/>
      <c r="AG2008" s="48"/>
      <c r="AH2008" s="48"/>
      <c r="AI2008" s="48"/>
      <c r="AJ2008" s="60"/>
      <c r="AK2008" s="60"/>
      <c r="AL2008" s="60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</row>
    <row r="2009" spans="4:62" ht="14.45" customHeight="1">
      <c r="D2009" s="6"/>
      <c r="AF2009" s="48"/>
      <c r="AG2009" s="48"/>
      <c r="AH2009" s="48"/>
      <c r="AI2009" s="48"/>
      <c r="AJ2009" s="60"/>
      <c r="AK2009" s="60"/>
      <c r="AL2009" s="60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</row>
    <row r="2010" spans="4:62" ht="14.45" customHeight="1">
      <c r="D2010" s="6"/>
      <c r="AF2010" s="48"/>
      <c r="AG2010" s="48"/>
      <c r="AH2010" s="48"/>
      <c r="AI2010" s="48"/>
      <c r="AJ2010" s="60"/>
      <c r="AK2010" s="60"/>
      <c r="AL2010" s="60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</row>
    <row r="2011" spans="4:62" ht="14.45" customHeight="1">
      <c r="D2011" s="6"/>
      <c r="AF2011" s="48"/>
      <c r="AG2011" s="48"/>
      <c r="AH2011" s="48"/>
      <c r="AI2011" s="48"/>
      <c r="AJ2011" s="60"/>
      <c r="AK2011" s="60"/>
      <c r="AL2011" s="60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</row>
    <row r="2012" spans="4:62" ht="14.45" customHeight="1">
      <c r="D2012" s="6"/>
      <c r="AF2012" s="48"/>
      <c r="AG2012" s="48"/>
      <c r="AH2012" s="48"/>
      <c r="AI2012" s="48"/>
      <c r="AJ2012" s="60"/>
      <c r="AK2012" s="60"/>
      <c r="AL2012" s="60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</row>
    <row r="2013" spans="4:62" ht="14.45" customHeight="1">
      <c r="D2013" s="6"/>
      <c r="AF2013" s="48"/>
      <c r="AG2013" s="48"/>
      <c r="AH2013" s="48"/>
      <c r="AI2013" s="48"/>
      <c r="AJ2013" s="60"/>
      <c r="AK2013" s="60"/>
      <c r="AL2013" s="60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</row>
    <row r="2014" spans="4:62" ht="14.45" customHeight="1">
      <c r="D2014" s="6"/>
      <c r="AF2014" s="48"/>
      <c r="AG2014" s="48"/>
      <c r="AH2014" s="48"/>
      <c r="AI2014" s="48"/>
      <c r="AJ2014" s="60"/>
      <c r="AK2014" s="60"/>
      <c r="AL2014" s="60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</row>
    <row r="2015" spans="4:62" ht="14.45" customHeight="1">
      <c r="D2015" s="6"/>
      <c r="AF2015" s="48"/>
      <c r="AG2015" s="48"/>
      <c r="AH2015" s="48"/>
      <c r="AI2015" s="48"/>
      <c r="AJ2015" s="60"/>
      <c r="AK2015" s="60"/>
      <c r="AL2015" s="60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</row>
    <row r="2016" spans="4:62" ht="14.45" customHeight="1">
      <c r="D2016" s="6"/>
      <c r="AF2016" s="48"/>
      <c r="AG2016" s="48"/>
      <c r="AH2016" s="48"/>
      <c r="AI2016" s="48"/>
      <c r="AJ2016" s="60"/>
      <c r="AK2016" s="60"/>
      <c r="AL2016" s="60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</row>
    <row r="2017" spans="4:62" ht="14.45" customHeight="1">
      <c r="D2017" s="6"/>
      <c r="AF2017" s="48"/>
      <c r="AG2017" s="48"/>
      <c r="AH2017" s="48"/>
      <c r="AI2017" s="48"/>
      <c r="AJ2017" s="60"/>
      <c r="AK2017" s="60"/>
      <c r="AL2017" s="60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</row>
    <row r="2018" spans="4:62" ht="14.45" customHeight="1">
      <c r="D2018" s="6"/>
      <c r="AF2018" s="48"/>
      <c r="AG2018" s="48"/>
      <c r="AH2018" s="48"/>
      <c r="AI2018" s="48"/>
      <c r="AJ2018" s="60"/>
      <c r="AK2018" s="60"/>
      <c r="AL2018" s="60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</row>
    <row r="2019" spans="4:62" ht="14.45" customHeight="1">
      <c r="D2019" s="6"/>
      <c r="AF2019" s="48"/>
      <c r="AG2019" s="48"/>
      <c r="AH2019" s="48"/>
      <c r="AI2019" s="48"/>
      <c r="AJ2019" s="60"/>
      <c r="AK2019" s="60"/>
      <c r="AL2019" s="60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</row>
    <row r="2020" spans="4:62" ht="14.45" customHeight="1">
      <c r="D2020" s="6"/>
      <c r="AF2020" s="48"/>
      <c r="AG2020" s="48"/>
      <c r="AH2020" s="48"/>
      <c r="AI2020" s="48"/>
      <c r="AJ2020" s="60"/>
      <c r="AK2020" s="60"/>
      <c r="AL2020" s="60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</row>
    <row r="2021" spans="4:62" ht="14.45" customHeight="1">
      <c r="D2021" s="6"/>
      <c r="AF2021" s="48"/>
      <c r="AG2021" s="48"/>
      <c r="AH2021" s="48"/>
      <c r="AI2021" s="48"/>
      <c r="AJ2021" s="60"/>
      <c r="AK2021" s="60"/>
      <c r="AL2021" s="60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</row>
    <row r="2022" spans="4:62" ht="14.45" customHeight="1">
      <c r="D2022" s="6"/>
      <c r="AF2022" s="48"/>
      <c r="AG2022" s="48"/>
      <c r="AH2022" s="48"/>
      <c r="AI2022" s="48"/>
      <c r="AJ2022" s="60"/>
      <c r="AK2022" s="60"/>
      <c r="AL2022" s="60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</row>
    <row r="2023" spans="4:62" ht="14.45" customHeight="1">
      <c r="D2023" s="6"/>
      <c r="AF2023" s="48"/>
      <c r="AG2023" s="48"/>
      <c r="AH2023" s="48"/>
      <c r="AI2023" s="48"/>
      <c r="AJ2023" s="60"/>
      <c r="AK2023" s="60"/>
      <c r="AL2023" s="60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</row>
    <row r="2024" spans="4:62" ht="14.45" customHeight="1">
      <c r="D2024" s="6"/>
      <c r="AF2024" s="48"/>
      <c r="AG2024" s="48"/>
      <c r="AH2024" s="48"/>
      <c r="AI2024" s="48"/>
      <c r="AJ2024" s="60"/>
      <c r="AK2024" s="60"/>
      <c r="AL2024" s="60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</row>
    <row r="2025" spans="4:62" ht="14.45" customHeight="1">
      <c r="D2025" s="6"/>
      <c r="AF2025" s="48"/>
      <c r="AG2025" s="48"/>
      <c r="AH2025" s="48"/>
      <c r="AI2025" s="48"/>
      <c r="AJ2025" s="60"/>
      <c r="AK2025" s="60"/>
      <c r="AL2025" s="60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</row>
    <row r="2026" spans="4:62" ht="14.45" customHeight="1">
      <c r="D2026" s="6"/>
      <c r="AF2026" s="48"/>
      <c r="AG2026" s="48"/>
      <c r="AH2026" s="48"/>
      <c r="AI2026" s="48"/>
      <c r="AJ2026" s="60"/>
      <c r="AK2026" s="60"/>
      <c r="AL2026" s="60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</row>
    <row r="2027" spans="4:62" ht="14.45" customHeight="1">
      <c r="D2027" s="6"/>
      <c r="AF2027" s="48"/>
      <c r="AG2027" s="48"/>
      <c r="AH2027" s="48"/>
      <c r="AI2027" s="48"/>
      <c r="AJ2027" s="60"/>
      <c r="AK2027" s="60"/>
      <c r="AL2027" s="60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</row>
    <row r="2028" spans="4:62" ht="14.45" customHeight="1">
      <c r="D2028" s="6"/>
      <c r="AF2028" s="48"/>
      <c r="AG2028" s="48"/>
      <c r="AH2028" s="48"/>
      <c r="AI2028" s="48"/>
      <c r="AJ2028" s="60"/>
      <c r="AK2028" s="60"/>
      <c r="AL2028" s="60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</row>
    <row r="2029" spans="4:62" ht="14.45" customHeight="1">
      <c r="D2029" s="6"/>
      <c r="AF2029" s="48"/>
      <c r="AG2029" s="48"/>
      <c r="AH2029" s="48"/>
      <c r="AI2029" s="48"/>
      <c r="AJ2029" s="60"/>
      <c r="AK2029" s="60"/>
      <c r="AL2029" s="60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</row>
    <row r="2030" spans="4:62" ht="14.45" customHeight="1">
      <c r="D2030" s="6"/>
      <c r="AF2030" s="48"/>
      <c r="AG2030" s="48"/>
      <c r="AH2030" s="48"/>
      <c r="AI2030" s="48"/>
      <c r="AJ2030" s="60"/>
      <c r="AK2030" s="60"/>
      <c r="AL2030" s="60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</row>
    <row r="2031" spans="4:62" ht="14.45" customHeight="1">
      <c r="D2031" s="6"/>
      <c r="AF2031" s="48"/>
      <c r="AG2031" s="48"/>
      <c r="AH2031" s="48"/>
      <c r="AI2031" s="48"/>
      <c r="AJ2031" s="60"/>
      <c r="AK2031" s="60"/>
      <c r="AL2031" s="60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</row>
    <row r="2032" spans="4:62" ht="14.45" customHeight="1">
      <c r="D2032" s="6"/>
      <c r="AF2032" s="48"/>
      <c r="AG2032" s="48"/>
      <c r="AH2032" s="48"/>
      <c r="AI2032" s="48"/>
      <c r="AJ2032" s="60"/>
      <c r="AK2032" s="60"/>
      <c r="AL2032" s="60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</row>
    <row r="2033" spans="4:62" ht="14.45" customHeight="1">
      <c r="D2033" s="6"/>
      <c r="AF2033" s="48"/>
      <c r="AG2033" s="48"/>
      <c r="AH2033" s="48"/>
      <c r="AI2033" s="48"/>
      <c r="AJ2033" s="60"/>
      <c r="AK2033" s="60"/>
      <c r="AL2033" s="60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</row>
    <row r="2034" spans="4:62" ht="14.45" customHeight="1">
      <c r="D2034" s="6"/>
      <c r="AF2034" s="48"/>
      <c r="AG2034" s="48"/>
      <c r="AH2034" s="48"/>
      <c r="AI2034" s="48"/>
      <c r="AJ2034" s="60"/>
      <c r="AK2034" s="60"/>
      <c r="AL2034" s="60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</row>
    <row r="2035" spans="4:62" ht="14.45" customHeight="1">
      <c r="D2035" s="6"/>
      <c r="AF2035" s="48"/>
      <c r="AG2035" s="48"/>
      <c r="AH2035" s="48"/>
      <c r="AI2035" s="48"/>
      <c r="AJ2035" s="60"/>
      <c r="AK2035" s="60"/>
      <c r="AL2035" s="60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</row>
    <row r="2036" spans="4:62" ht="14.45" customHeight="1">
      <c r="D2036" s="6"/>
      <c r="AF2036" s="48"/>
      <c r="AG2036" s="48"/>
      <c r="AH2036" s="48"/>
      <c r="AI2036" s="48"/>
      <c r="AJ2036" s="60"/>
      <c r="AK2036" s="60"/>
      <c r="AL2036" s="60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</row>
    <row r="2037" spans="4:62" ht="14.45" customHeight="1">
      <c r="D2037" s="6"/>
      <c r="AF2037" s="48"/>
      <c r="AG2037" s="48"/>
      <c r="AH2037" s="48"/>
      <c r="AI2037" s="48"/>
      <c r="AJ2037" s="60"/>
      <c r="AK2037" s="60"/>
      <c r="AL2037" s="60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</row>
    <row r="2038" spans="4:62" ht="14.45" customHeight="1">
      <c r="D2038" s="6"/>
      <c r="AF2038" s="48"/>
      <c r="AG2038" s="48"/>
      <c r="AH2038" s="48"/>
      <c r="AI2038" s="48"/>
      <c r="AJ2038" s="60"/>
      <c r="AK2038" s="60"/>
      <c r="AL2038" s="60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</row>
    <row r="2039" spans="4:62" ht="14.45" customHeight="1">
      <c r="D2039" s="6"/>
      <c r="AF2039" s="48"/>
      <c r="AG2039" s="48"/>
      <c r="AH2039" s="48"/>
      <c r="AI2039" s="48"/>
      <c r="AJ2039" s="60"/>
      <c r="AK2039" s="60"/>
      <c r="AL2039" s="60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</row>
    <row r="2040" spans="4:62" ht="14.45" customHeight="1">
      <c r="D2040" s="6"/>
      <c r="AF2040" s="48"/>
      <c r="AG2040" s="48"/>
      <c r="AH2040" s="48"/>
      <c r="AI2040" s="48"/>
      <c r="AJ2040" s="60"/>
      <c r="AK2040" s="60"/>
      <c r="AL2040" s="60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</row>
    <row r="2041" spans="4:62" ht="14.45" customHeight="1">
      <c r="D2041" s="6"/>
      <c r="AF2041" s="48"/>
      <c r="AG2041" s="48"/>
      <c r="AH2041" s="48"/>
      <c r="AI2041" s="48"/>
      <c r="AJ2041" s="60"/>
      <c r="AK2041" s="60"/>
      <c r="AL2041" s="60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</row>
    <row r="2042" spans="4:62" ht="14.45" customHeight="1">
      <c r="D2042" s="6"/>
      <c r="AF2042" s="48"/>
      <c r="AG2042" s="48"/>
      <c r="AH2042" s="48"/>
      <c r="AI2042" s="48"/>
      <c r="AJ2042" s="60"/>
      <c r="AK2042" s="60"/>
      <c r="AL2042" s="60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</row>
    <row r="2043" spans="4:62" ht="14.45" customHeight="1">
      <c r="D2043" s="6"/>
      <c r="AF2043" s="48"/>
      <c r="AG2043" s="48"/>
      <c r="AH2043" s="48"/>
      <c r="AI2043" s="48"/>
      <c r="AJ2043" s="60"/>
      <c r="AK2043" s="60"/>
      <c r="AL2043" s="60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</row>
    <row r="2044" spans="4:62" ht="14.45" customHeight="1">
      <c r="D2044" s="6"/>
      <c r="AF2044" s="48"/>
      <c r="AG2044" s="48"/>
      <c r="AH2044" s="48"/>
      <c r="AI2044" s="48"/>
      <c r="AJ2044" s="60"/>
      <c r="AK2044" s="60"/>
      <c r="AL2044" s="60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</row>
    <row r="2045" spans="4:62" ht="14.45" customHeight="1">
      <c r="D2045" s="6"/>
      <c r="AF2045" s="48"/>
      <c r="AG2045" s="48"/>
      <c r="AH2045" s="48"/>
      <c r="AI2045" s="48"/>
      <c r="AJ2045" s="60"/>
      <c r="AK2045" s="60"/>
      <c r="AL2045" s="60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</row>
    <row r="2046" spans="4:62" ht="14.45" customHeight="1">
      <c r="D2046" s="6"/>
      <c r="AF2046" s="48"/>
      <c r="AG2046" s="48"/>
      <c r="AH2046" s="48"/>
      <c r="AI2046" s="48"/>
      <c r="AJ2046" s="60"/>
      <c r="AK2046" s="60"/>
      <c r="AL2046" s="60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</row>
    <row r="2047" spans="4:62" ht="14.45" customHeight="1">
      <c r="D2047" s="6"/>
      <c r="AF2047" s="48"/>
      <c r="AG2047" s="48"/>
      <c r="AH2047" s="48"/>
      <c r="AI2047" s="48"/>
      <c r="AJ2047" s="60"/>
      <c r="AK2047" s="60"/>
      <c r="AL2047" s="60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</row>
    <row r="2048" spans="4:62" ht="14.45" customHeight="1">
      <c r="D2048" s="6"/>
      <c r="AF2048" s="48"/>
      <c r="AG2048" s="48"/>
      <c r="AH2048" s="48"/>
      <c r="AI2048" s="48"/>
      <c r="AJ2048" s="60"/>
      <c r="AK2048" s="60"/>
      <c r="AL2048" s="60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</row>
    <row r="2049" spans="4:62" ht="14.45" customHeight="1">
      <c r="D2049" s="6"/>
      <c r="AF2049" s="48"/>
      <c r="AG2049" s="48"/>
      <c r="AH2049" s="48"/>
      <c r="AI2049" s="48"/>
      <c r="AJ2049" s="60"/>
      <c r="AK2049" s="60"/>
      <c r="AL2049" s="60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</row>
    <row r="2050" spans="4:62" ht="14.45" customHeight="1">
      <c r="D2050" s="6"/>
      <c r="AF2050" s="48"/>
      <c r="AG2050" s="48"/>
      <c r="AH2050" s="48"/>
      <c r="AI2050" s="48"/>
      <c r="AJ2050" s="60"/>
      <c r="AK2050" s="60"/>
      <c r="AL2050" s="60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</row>
    <row r="2051" spans="4:62" ht="14.45" customHeight="1">
      <c r="D2051" s="6"/>
      <c r="AF2051" s="48"/>
      <c r="AG2051" s="48"/>
      <c r="AH2051" s="48"/>
      <c r="AI2051" s="48"/>
      <c r="AJ2051" s="60"/>
      <c r="AK2051" s="60"/>
      <c r="AL2051" s="60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</row>
    <row r="2052" spans="4:62" ht="14.45" customHeight="1">
      <c r="D2052" s="6"/>
      <c r="AF2052" s="48"/>
      <c r="AG2052" s="48"/>
      <c r="AH2052" s="48"/>
      <c r="AI2052" s="48"/>
      <c r="AJ2052" s="60"/>
      <c r="AK2052" s="60"/>
      <c r="AL2052" s="60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</row>
    <row r="2053" spans="4:62" ht="14.45" customHeight="1">
      <c r="D2053" s="6"/>
      <c r="AF2053" s="48"/>
      <c r="AG2053" s="48"/>
      <c r="AH2053" s="48"/>
      <c r="AI2053" s="48"/>
      <c r="AJ2053" s="60"/>
      <c r="AK2053" s="60"/>
      <c r="AL2053" s="60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</row>
    <row r="2054" spans="4:62" ht="14.45" customHeight="1">
      <c r="D2054" s="6"/>
      <c r="AF2054" s="48"/>
      <c r="AG2054" s="48"/>
      <c r="AH2054" s="48"/>
      <c r="AI2054" s="48"/>
      <c r="AJ2054" s="60"/>
      <c r="AK2054" s="60"/>
      <c r="AL2054" s="60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</row>
    <row r="2055" spans="4:62" ht="14.45" customHeight="1">
      <c r="D2055" s="6"/>
      <c r="AF2055" s="48"/>
      <c r="AG2055" s="48"/>
      <c r="AH2055" s="48"/>
      <c r="AI2055" s="48"/>
      <c r="AJ2055" s="60"/>
      <c r="AK2055" s="60"/>
      <c r="AL2055" s="60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</row>
    <row r="2056" spans="4:62" ht="14.45" customHeight="1">
      <c r="D2056" s="6"/>
      <c r="AF2056" s="48"/>
      <c r="AG2056" s="48"/>
      <c r="AH2056" s="48"/>
      <c r="AI2056" s="48"/>
      <c r="AJ2056" s="60"/>
      <c r="AK2056" s="60"/>
      <c r="AL2056" s="60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</row>
    <row r="2057" spans="4:62" ht="14.45" customHeight="1">
      <c r="D2057" s="6"/>
      <c r="AF2057" s="48"/>
      <c r="AG2057" s="48"/>
      <c r="AH2057" s="48"/>
      <c r="AI2057" s="48"/>
      <c r="AJ2057" s="60"/>
      <c r="AK2057" s="60"/>
      <c r="AL2057" s="60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</row>
    <row r="2058" spans="4:62" ht="14.45" customHeight="1">
      <c r="D2058" s="6"/>
      <c r="AF2058" s="48"/>
      <c r="AG2058" s="48"/>
      <c r="AH2058" s="48"/>
      <c r="AI2058" s="48"/>
      <c r="AJ2058" s="60"/>
      <c r="AK2058" s="60"/>
      <c r="AL2058" s="60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</row>
    <row r="2059" spans="4:62" ht="14.45" customHeight="1">
      <c r="D2059" s="6"/>
      <c r="AF2059" s="48"/>
      <c r="AG2059" s="48"/>
      <c r="AH2059" s="48"/>
      <c r="AI2059" s="48"/>
      <c r="AJ2059" s="60"/>
      <c r="AK2059" s="60"/>
      <c r="AL2059" s="60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</row>
    <row r="2060" spans="4:62" ht="14.45" customHeight="1">
      <c r="D2060" s="6"/>
      <c r="AF2060" s="48"/>
      <c r="AG2060" s="48"/>
      <c r="AH2060" s="48"/>
      <c r="AI2060" s="48"/>
      <c r="AJ2060" s="60"/>
      <c r="AK2060" s="60"/>
      <c r="AL2060" s="60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</row>
    <row r="2061" spans="4:62" ht="14.45" customHeight="1">
      <c r="D2061" s="6"/>
      <c r="AF2061" s="48"/>
      <c r="AG2061" s="48"/>
      <c r="AH2061" s="48"/>
      <c r="AI2061" s="48"/>
      <c r="AJ2061" s="60"/>
      <c r="AK2061" s="60"/>
      <c r="AL2061" s="60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</row>
    <row r="2062" spans="4:62" ht="14.45" customHeight="1">
      <c r="D2062" s="6"/>
      <c r="AF2062" s="48"/>
      <c r="AG2062" s="48"/>
      <c r="AH2062" s="48"/>
      <c r="AI2062" s="48"/>
      <c r="AJ2062" s="60"/>
      <c r="AK2062" s="60"/>
      <c r="AL2062" s="60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</row>
    <row r="2063" spans="4:62" ht="14.45" customHeight="1">
      <c r="D2063" s="6"/>
      <c r="AF2063" s="48"/>
      <c r="AG2063" s="48"/>
      <c r="AH2063" s="48"/>
      <c r="AI2063" s="48"/>
      <c r="AJ2063" s="60"/>
      <c r="AK2063" s="60"/>
      <c r="AL2063" s="60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</row>
    <row r="2064" spans="4:62" ht="14.45" customHeight="1">
      <c r="D2064" s="6"/>
      <c r="AF2064" s="48"/>
      <c r="AG2064" s="48"/>
      <c r="AH2064" s="48"/>
      <c r="AI2064" s="48"/>
      <c r="AJ2064" s="60"/>
      <c r="AK2064" s="60"/>
      <c r="AL2064" s="60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</row>
    <row r="2065" spans="4:62" ht="14.45" customHeight="1">
      <c r="D2065" s="6"/>
      <c r="AF2065" s="48"/>
      <c r="AG2065" s="48"/>
      <c r="AH2065" s="48"/>
      <c r="AI2065" s="48"/>
      <c r="AJ2065" s="60"/>
      <c r="AK2065" s="60"/>
      <c r="AL2065" s="60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</row>
    <row r="2066" spans="4:62" ht="14.45" customHeight="1">
      <c r="D2066" s="6"/>
      <c r="AF2066" s="48"/>
      <c r="AG2066" s="48"/>
      <c r="AH2066" s="48"/>
      <c r="AI2066" s="48"/>
      <c r="AJ2066" s="60"/>
      <c r="AK2066" s="60"/>
      <c r="AL2066" s="60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</row>
    <row r="2067" spans="4:62" ht="14.45" customHeight="1">
      <c r="D2067" s="6"/>
      <c r="AF2067" s="48"/>
      <c r="AG2067" s="48"/>
      <c r="AH2067" s="48"/>
      <c r="AI2067" s="48"/>
      <c r="AJ2067" s="60"/>
      <c r="AK2067" s="60"/>
      <c r="AL2067" s="60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</row>
    <row r="2068" spans="4:62" ht="14.45" customHeight="1">
      <c r="D2068" s="6"/>
      <c r="AF2068" s="48"/>
      <c r="AG2068" s="48"/>
      <c r="AH2068" s="48"/>
      <c r="AI2068" s="48"/>
      <c r="AJ2068" s="60"/>
      <c r="AK2068" s="60"/>
      <c r="AL2068" s="60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</row>
    <row r="2069" spans="4:62" ht="14.45" customHeight="1">
      <c r="D2069" s="6"/>
      <c r="AF2069" s="48"/>
      <c r="AG2069" s="48"/>
      <c r="AH2069" s="48"/>
      <c r="AI2069" s="48"/>
      <c r="AJ2069" s="60"/>
      <c r="AK2069" s="60"/>
      <c r="AL2069" s="60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</row>
    <row r="2070" spans="4:62" ht="14.45" customHeight="1">
      <c r="D2070" s="6"/>
      <c r="AF2070" s="48"/>
      <c r="AG2070" s="48"/>
      <c r="AH2070" s="48"/>
      <c r="AI2070" s="48"/>
      <c r="AJ2070" s="60"/>
      <c r="AK2070" s="60"/>
      <c r="AL2070" s="60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</row>
    <row r="2071" spans="4:62" ht="14.45" customHeight="1">
      <c r="D2071" s="6"/>
      <c r="AF2071" s="48"/>
      <c r="AG2071" s="48"/>
      <c r="AH2071" s="48"/>
      <c r="AI2071" s="48"/>
      <c r="AJ2071" s="60"/>
      <c r="AK2071" s="60"/>
      <c r="AL2071" s="60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</row>
    <row r="2072" spans="4:62" ht="14.45" customHeight="1">
      <c r="D2072" s="6"/>
      <c r="AF2072" s="48"/>
      <c r="AG2072" s="48"/>
      <c r="AH2072" s="48"/>
      <c r="AI2072" s="48"/>
      <c r="AJ2072" s="60"/>
      <c r="AK2072" s="60"/>
      <c r="AL2072" s="60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</row>
    <row r="2073" spans="4:62" ht="14.45" customHeight="1">
      <c r="D2073" s="6"/>
      <c r="AF2073" s="48"/>
      <c r="AG2073" s="48"/>
      <c r="AH2073" s="48"/>
      <c r="AI2073" s="48"/>
      <c r="AJ2073" s="60"/>
      <c r="AK2073" s="60"/>
      <c r="AL2073" s="60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</row>
    <row r="2074" spans="4:62" ht="14.45" customHeight="1">
      <c r="D2074" s="6"/>
      <c r="AF2074" s="48"/>
      <c r="AG2074" s="48"/>
      <c r="AH2074" s="48"/>
      <c r="AI2074" s="48"/>
      <c r="AJ2074" s="60"/>
      <c r="AK2074" s="60"/>
      <c r="AL2074" s="60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</row>
    <row r="2075" spans="4:62" ht="14.45" customHeight="1">
      <c r="D2075" s="6"/>
      <c r="AF2075" s="48"/>
      <c r="AG2075" s="48"/>
      <c r="AH2075" s="48"/>
      <c r="AI2075" s="48"/>
      <c r="AJ2075" s="60"/>
      <c r="AK2075" s="60"/>
      <c r="AL2075" s="60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</row>
    <row r="2076" spans="4:62" ht="14.45" customHeight="1">
      <c r="D2076" s="6"/>
      <c r="AF2076" s="48"/>
      <c r="AG2076" s="48"/>
      <c r="AH2076" s="48"/>
      <c r="AI2076" s="48"/>
      <c r="AJ2076" s="60"/>
      <c r="AK2076" s="60"/>
      <c r="AL2076" s="60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</row>
    <row r="2077" spans="4:62" ht="14.45" customHeight="1">
      <c r="D2077" s="6"/>
      <c r="AF2077" s="48"/>
      <c r="AG2077" s="48"/>
      <c r="AH2077" s="48"/>
      <c r="AI2077" s="48"/>
      <c r="AJ2077" s="60"/>
      <c r="AK2077" s="60"/>
      <c r="AL2077" s="60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</row>
    <row r="2078" spans="4:62" ht="14.45" customHeight="1">
      <c r="D2078" s="6"/>
      <c r="AF2078" s="48"/>
      <c r="AG2078" s="48"/>
      <c r="AH2078" s="48"/>
      <c r="AI2078" s="48"/>
      <c r="AJ2078" s="60"/>
      <c r="AK2078" s="60"/>
      <c r="AL2078" s="60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</row>
    <row r="2079" spans="4:62" ht="14.45" customHeight="1">
      <c r="D2079" s="6"/>
      <c r="AF2079" s="48"/>
      <c r="AG2079" s="48"/>
      <c r="AH2079" s="48"/>
      <c r="AI2079" s="48"/>
      <c r="AJ2079" s="60"/>
      <c r="AK2079" s="60"/>
      <c r="AL2079" s="60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</row>
    <row r="2080" spans="4:62" ht="14.45" customHeight="1">
      <c r="D2080" s="6"/>
      <c r="AF2080" s="48"/>
      <c r="AG2080" s="48"/>
      <c r="AH2080" s="48"/>
      <c r="AI2080" s="48"/>
      <c r="AJ2080" s="60"/>
      <c r="AK2080" s="60"/>
      <c r="AL2080" s="60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</row>
    <row r="2081" spans="43:54" ht="14.45" customHeight="1">
      <c r="AQ2081" s="98"/>
      <c r="BB2081" s="98"/>
    </row>
    <row r="2082" spans="43:54" ht="14.45" customHeight="1">
      <c r="AQ2082" s="98"/>
      <c r="BB2082" s="98"/>
    </row>
    <row r="2083" spans="43:54" ht="14.45" customHeight="1">
      <c r="AQ2083" s="98"/>
      <c r="BB2083" s="98"/>
    </row>
    <row r="2084" spans="43:54" ht="14.45" customHeight="1">
      <c r="AQ2084" s="98"/>
      <c r="BB2084" s="98"/>
    </row>
    <row r="2085" spans="43:54" ht="14.45" customHeight="1">
      <c r="AQ2085" s="98"/>
      <c r="BB2085" s="98"/>
    </row>
    <row r="2086" spans="43:54" ht="14.45" customHeight="1">
      <c r="AQ2086" s="98"/>
      <c r="BB2086" s="98"/>
    </row>
    <row r="2087" spans="43:54" ht="14.45" customHeight="1">
      <c r="AQ2087" s="98"/>
      <c r="BB2087" s="98"/>
    </row>
    <row r="2088" spans="43:54" ht="14.45" customHeight="1">
      <c r="AQ2088" s="98"/>
      <c r="BB2088" s="98"/>
    </row>
    <row r="2089" spans="43:54" ht="14.45" customHeight="1">
      <c r="AQ2089" s="98"/>
      <c r="BB2089" s="98"/>
    </row>
    <row r="2090" spans="43:54" ht="14.45" customHeight="1">
      <c r="AQ2090" s="98"/>
      <c r="BB2090" s="98"/>
    </row>
    <row r="2091" spans="43:54" ht="14.45" customHeight="1">
      <c r="AQ2091" s="98"/>
      <c r="BB2091" s="98"/>
    </row>
    <row r="2092" spans="43:54" ht="14.45" customHeight="1">
      <c r="AQ2092" s="98"/>
      <c r="BB2092" s="98"/>
    </row>
    <row r="2093" spans="43:54" ht="14.45" customHeight="1">
      <c r="AQ2093" s="98"/>
      <c r="BB2093" s="98"/>
    </row>
    <row r="2094" spans="43:54" ht="14.45" customHeight="1">
      <c r="AQ2094" s="98"/>
      <c r="BB2094" s="98"/>
    </row>
    <row r="2095" spans="43:54" ht="14.45" customHeight="1">
      <c r="AQ2095" s="98"/>
      <c r="BB2095" s="98"/>
    </row>
    <row r="2096" spans="43:54" ht="14.45" customHeight="1">
      <c r="AQ2096" s="98"/>
      <c r="BB2096" s="98"/>
    </row>
    <row r="2097" spans="43:54" ht="14.45" customHeight="1">
      <c r="AQ2097" s="98"/>
      <c r="BB2097" s="98"/>
    </row>
    <row r="2098" spans="43:54" ht="14.45" customHeight="1">
      <c r="AQ2098" s="98"/>
      <c r="BB2098" s="98"/>
    </row>
    <row r="2099" spans="43:54" ht="14.45" customHeight="1">
      <c r="AQ2099" s="98"/>
      <c r="BB2099" s="98"/>
    </row>
    <row r="2100" spans="43:54" ht="14.45" customHeight="1">
      <c r="AQ2100" s="98"/>
      <c r="BB2100" s="98"/>
    </row>
    <row r="2101" spans="43:54" ht="14.45" customHeight="1">
      <c r="AQ2101" s="98"/>
      <c r="BB2101" s="98"/>
    </row>
    <row r="2102" spans="43:54" ht="14.45" customHeight="1">
      <c r="AQ2102" s="98"/>
      <c r="BB2102" s="98"/>
    </row>
    <row r="2103" spans="43:54" ht="14.45" customHeight="1">
      <c r="AQ2103" s="98"/>
      <c r="BB2103" s="98"/>
    </row>
    <row r="2104" spans="43:54" ht="14.45" customHeight="1">
      <c r="AQ2104" s="98"/>
      <c r="BB2104" s="98"/>
    </row>
    <row r="2105" spans="43:54" ht="14.45" customHeight="1">
      <c r="AQ2105" s="98"/>
      <c r="BB2105" s="98"/>
    </row>
    <row r="2106" spans="43:54" ht="14.45" customHeight="1">
      <c r="AQ2106" s="98"/>
      <c r="BB2106" s="98"/>
    </row>
    <row r="2107" spans="43:54" ht="14.45" customHeight="1">
      <c r="AQ2107" s="98"/>
      <c r="BB2107" s="98"/>
    </row>
    <row r="2108" spans="43:54" ht="14.45" customHeight="1">
      <c r="AQ2108" s="98"/>
      <c r="BB2108" s="98"/>
    </row>
    <row r="2109" spans="43:54" ht="14.45" customHeight="1">
      <c r="AQ2109" s="98"/>
      <c r="BB2109" s="98"/>
    </row>
    <row r="2110" spans="43:54" ht="14.45" customHeight="1">
      <c r="AQ2110" s="98"/>
      <c r="BB2110" s="98"/>
    </row>
    <row r="2111" spans="43:54" ht="14.45" customHeight="1">
      <c r="AQ2111" s="98"/>
      <c r="BB2111" s="98"/>
    </row>
    <row r="2112" spans="43:54" ht="14.45" customHeight="1">
      <c r="AQ2112" s="98"/>
      <c r="BB2112" s="98"/>
    </row>
    <row r="2113" spans="43:54" ht="14.45" customHeight="1">
      <c r="AQ2113" s="98"/>
      <c r="BB2113" s="98"/>
    </row>
    <row r="2114" spans="43:54" ht="14.45" customHeight="1">
      <c r="AQ2114" s="98"/>
      <c r="BB2114" s="98"/>
    </row>
    <row r="2115" spans="43:54" ht="14.45" customHeight="1">
      <c r="AQ2115" s="98"/>
      <c r="BB2115" s="98"/>
    </row>
    <row r="2116" spans="43:54" ht="14.45" customHeight="1">
      <c r="AQ2116" s="98"/>
      <c r="BB2116" s="98"/>
    </row>
    <row r="2117" spans="43:54" ht="14.45" customHeight="1">
      <c r="AQ2117" s="98"/>
      <c r="BB2117" s="98"/>
    </row>
    <row r="2118" spans="43:54" ht="14.45" customHeight="1">
      <c r="AQ2118" s="98"/>
      <c r="BB2118" s="98"/>
    </row>
    <row r="2119" spans="43:54" ht="14.45" customHeight="1">
      <c r="AQ2119" s="98"/>
      <c r="BB2119" s="98"/>
    </row>
    <row r="2120" spans="43:54" ht="14.45" customHeight="1">
      <c r="AQ2120" s="98"/>
      <c r="BB2120" s="98"/>
    </row>
    <row r="2121" spans="43:54" ht="14.45" customHeight="1">
      <c r="AQ2121" s="98"/>
      <c r="BB2121" s="98"/>
    </row>
    <row r="2122" spans="43:54" ht="14.45" customHeight="1">
      <c r="AQ2122" s="98"/>
      <c r="BB2122" s="98"/>
    </row>
    <row r="2123" spans="43:54" ht="14.45" customHeight="1">
      <c r="AQ2123" s="98"/>
      <c r="BB2123" s="98"/>
    </row>
    <row r="2124" spans="43:54" ht="14.45" customHeight="1">
      <c r="AQ2124" s="98"/>
      <c r="BB2124" s="98"/>
    </row>
    <row r="2125" spans="43:54" ht="14.45" customHeight="1">
      <c r="AQ2125" s="98"/>
      <c r="BB2125" s="98"/>
    </row>
    <row r="2126" spans="43:54" ht="14.45" customHeight="1">
      <c r="AQ2126" s="98"/>
      <c r="BB2126" s="98"/>
    </row>
    <row r="2127" spans="43:54" ht="14.45" customHeight="1">
      <c r="AQ2127" s="98"/>
      <c r="BB2127" s="98"/>
    </row>
    <row r="2128" spans="43:54" ht="14.45" customHeight="1">
      <c r="AQ2128" s="98"/>
      <c r="BB2128" s="98"/>
    </row>
    <row r="2129" spans="43:54" ht="14.45" customHeight="1">
      <c r="AQ2129" s="98"/>
      <c r="BB2129" s="98"/>
    </row>
    <row r="2130" spans="43:54" ht="14.45" customHeight="1">
      <c r="AQ2130" s="98"/>
      <c r="BB2130" s="98"/>
    </row>
    <row r="2131" spans="43:54" ht="14.45" customHeight="1">
      <c r="AQ2131" s="98"/>
      <c r="BB2131" s="98"/>
    </row>
    <row r="2132" spans="43:54" ht="14.45" customHeight="1">
      <c r="AQ2132" s="98"/>
      <c r="BB2132" s="98"/>
    </row>
    <row r="2133" spans="43:54" ht="14.45" customHeight="1">
      <c r="AQ2133" s="98"/>
      <c r="BB2133" s="98"/>
    </row>
    <row r="2134" spans="43:54" ht="14.45" customHeight="1">
      <c r="AQ2134" s="98"/>
      <c r="BB2134" s="98"/>
    </row>
    <row r="2135" spans="43:54" ht="14.45" customHeight="1">
      <c r="AQ2135" s="98"/>
      <c r="BB2135" s="98"/>
    </row>
    <row r="2136" spans="43:54" ht="14.45" customHeight="1">
      <c r="AQ2136" s="98"/>
      <c r="BB2136" s="98"/>
    </row>
    <row r="2137" spans="43:54" ht="14.45" customHeight="1">
      <c r="AQ2137" s="98"/>
      <c r="BB2137" s="98"/>
    </row>
    <row r="2138" spans="43:54" ht="14.45" customHeight="1">
      <c r="AQ2138" s="98"/>
      <c r="BB2138" s="98"/>
    </row>
    <row r="2139" spans="43:54" ht="14.45" customHeight="1">
      <c r="AQ2139" s="98"/>
      <c r="BB2139" s="98"/>
    </row>
    <row r="2140" spans="43:54" ht="14.45" customHeight="1">
      <c r="AQ2140" s="98"/>
      <c r="BB2140" s="98"/>
    </row>
    <row r="2141" spans="43:54" ht="14.45" customHeight="1">
      <c r="AQ2141" s="98"/>
      <c r="BB2141" s="98"/>
    </row>
    <row r="2142" spans="43:54" ht="14.45" customHeight="1">
      <c r="AQ2142" s="98"/>
      <c r="BB2142" s="98"/>
    </row>
    <row r="2143" spans="43:54" ht="14.45" customHeight="1">
      <c r="AQ2143" s="98"/>
      <c r="BB2143" s="98"/>
    </row>
    <row r="2144" spans="43:54" ht="14.45" customHeight="1">
      <c r="AQ2144" s="98"/>
      <c r="BB2144" s="98"/>
    </row>
    <row r="2145" spans="43:54" ht="14.45" customHeight="1">
      <c r="AQ2145" s="98"/>
      <c r="BB2145" s="98"/>
    </row>
    <row r="2146" spans="43:54" ht="14.45" customHeight="1">
      <c r="AQ2146" s="98"/>
      <c r="BB2146" s="98"/>
    </row>
    <row r="2147" spans="43:54" ht="14.45" customHeight="1">
      <c r="AQ2147" s="98"/>
      <c r="BB2147" s="98"/>
    </row>
    <row r="2148" spans="43:54" ht="14.45" customHeight="1">
      <c r="AQ2148" s="98"/>
      <c r="BB2148" s="98"/>
    </row>
    <row r="2149" spans="43:54" ht="14.45" customHeight="1">
      <c r="AQ2149" s="98"/>
      <c r="BB2149" s="98"/>
    </row>
    <row r="2150" spans="43:54" ht="14.45" customHeight="1">
      <c r="AQ2150" s="98"/>
      <c r="BB2150" s="98"/>
    </row>
    <row r="2151" spans="43:54" ht="14.45" customHeight="1">
      <c r="AQ2151" s="98"/>
      <c r="BB2151" s="98"/>
    </row>
    <row r="2152" spans="43:54" ht="14.45" customHeight="1">
      <c r="AQ2152" s="98"/>
      <c r="BB2152" s="98"/>
    </row>
    <row r="2153" spans="43:54" ht="14.45" customHeight="1">
      <c r="AQ2153" s="98"/>
      <c r="BB2153" s="98"/>
    </row>
    <row r="2154" spans="43:54" ht="14.45" customHeight="1">
      <c r="AQ2154" s="98"/>
      <c r="BB2154" s="98"/>
    </row>
    <row r="2155" spans="43:54" ht="14.45" customHeight="1">
      <c r="AQ2155" s="98"/>
      <c r="BB2155" s="98"/>
    </row>
    <row r="2156" spans="43:54" ht="14.45" customHeight="1">
      <c r="AQ2156" s="98"/>
      <c r="BB2156" s="98"/>
    </row>
    <row r="2157" spans="43:54" ht="14.45" customHeight="1">
      <c r="AQ2157" s="98"/>
      <c r="BB2157" s="98"/>
    </row>
    <row r="2158" spans="43:54" ht="14.45" customHeight="1">
      <c r="AQ2158" s="98"/>
      <c r="BB2158" s="98"/>
    </row>
    <row r="2159" spans="43:54" ht="14.45" customHeight="1">
      <c r="AQ2159" s="98"/>
      <c r="BB2159" s="98"/>
    </row>
    <row r="2160" spans="43:54" ht="14.45" customHeight="1">
      <c r="AQ2160" s="98"/>
      <c r="BB2160" s="98"/>
    </row>
    <row r="2161" spans="43:54" ht="14.45" customHeight="1">
      <c r="AQ2161" s="98"/>
      <c r="BB2161" s="98"/>
    </row>
    <row r="2162" spans="43:54" ht="14.45" customHeight="1">
      <c r="AQ2162" s="98"/>
      <c r="BB2162" s="98"/>
    </row>
    <row r="2163" spans="43:54" ht="14.45" customHeight="1">
      <c r="AQ2163" s="98"/>
      <c r="BB2163" s="98"/>
    </row>
    <row r="2164" spans="43:54" ht="14.45" customHeight="1">
      <c r="AQ2164" s="98"/>
      <c r="BB2164" s="98"/>
    </row>
    <row r="2165" spans="43:54" ht="14.45" customHeight="1">
      <c r="AQ2165" s="98"/>
      <c r="BB2165" s="98"/>
    </row>
    <row r="2166" spans="43:54" ht="14.45" customHeight="1">
      <c r="AQ2166" s="98"/>
      <c r="BB2166" s="98"/>
    </row>
    <row r="2167" spans="43:54" ht="14.45" customHeight="1">
      <c r="AQ2167" s="98"/>
      <c r="BB2167" s="98"/>
    </row>
    <row r="2168" spans="43:54" ht="14.45" customHeight="1">
      <c r="AQ2168" s="98"/>
      <c r="BB2168" s="98"/>
    </row>
    <row r="2169" spans="43:54" ht="14.45" customHeight="1">
      <c r="AQ2169" s="98"/>
      <c r="BB2169" s="98"/>
    </row>
    <row r="2170" spans="43:54" ht="14.45" customHeight="1">
      <c r="AQ2170" s="98"/>
      <c r="BB2170" s="98"/>
    </row>
    <row r="2171" spans="43:54" ht="14.45" customHeight="1">
      <c r="AQ2171" s="98"/>
      <c r="BB2171" s="98"/>
    </row>
    <row r="2172" spans="43:54" ht="14.45" customHeight="1">
      <c r="AQ2172" s="98"/>
      <c r="BB2172" s="98"/>
    </row>
    <row r="2173" spans="43:54" ht="14.45" customHeight="1">
      <c r="AQ2173" s="98"/>
      <c r="BB2173" s="98"/>
    </row>
    <row r="2174" spans="43:54" ht="14.45" customHeight="1">
      <c r="AQ2174" s="98"/>
      <c r="BB2174" s="98"/>
    </row>
    <row r="2175" spans="43:54" ht="14.45" customHeight="1">
      <c r="AQ2175" s="98"/>
      <c r="BB2175" s="98"/>
    </row>
    <row r="2176" spans="43:54" ht="14.45" customHeight="1">
      <c r="AQ2176" s="98"/>
      <c r="BB2176" s="98"/>
    </row>
    <row r="2177" spans="43:54" ht="14.45" customHeight="1">
      <c r="AQ2177" s="98"/>
      <c r="BB2177" s="98"/>
    </row>
    <row r="2178" spans="43:54" ht="14.45" customHeight="1">
      <c r="AQ2178" s="98"/>
      <c r="BB2178" s="98"/>
    </row>
    <row r="2179" spans="43:54" ht="14.45" customHeight="1">
      <c r="AQ2179" s="98"/>
      <c r="BB2179" s="98"/>
    </row>
    <row r="2180" spans="43:54" ht="14.45" customHeight="1">
      <c r="AQ2180" s="98"/>
      <c r="BB2180" s="98"/>
    </row>
    <row r="2181" spans="43:54" ht="14.45" customHeight="1">
      <c r="AQ2181" s="98"/>
      <c r="BB2181" s="98"/>
    </row>
    <row r="2182" spans="43:54" ht="14.45" customHeight="1">
      <c r="AQ2182" s="98"/>
      <c r="BB2182" s="98"/>
    </row>
    <row r="2183" spans="43:54" ht="14.45" customHeight="1">
      <c r="AQ2183" s="98"/>
      <c r="BB2183" s="98"/>
    </row>
    <row r="2184" spans="43:54" ht="14.45" customHeight="1">
      <c r="AQ2184" s="98"/>
      <c r="BB2184" s="98"/>
    </row>
    <row r="2185" spans="43:54" ht="14.45" customHeight="1">
      <c r="AQ2185" s="98"/>
      <c r="BB2185" s="98"/>
    </row>
    <row r="2186" spans="43:54" ht="14.45" customHeight="1">
      <c r="AQ2186" s="98"/>
      <c r="BB2186" s="98"/>
    </row>
    <row r="2187" spans="43:54" ht="14.45" customHeight="1">
      <c r="AQ2187" s="98"/>
      <c r="BB2187" s="98"/>
    </row>
    <row r="2188" spans="43:54" ht="14.45" customHeight="1">
      <c r="AQ2188" s="98"/>
      <c r="BB2188" s="98"/>
    </row>
    <row r="2189" spans="43:54" ht="14.45" customHeight="1">
      <c r="AQ2189" s="98"/>
      <c r="BB2189" s="98"/>
    </row>
    <row r="2190" spans="43:54" ht="14.45" customHeight="1">
      <c r="AQ2190" s="98"/>
      <c r="BB2190" s="98"/>
    </row>
    <row r="2191" spans="43:54" ht="14.45" customHeight="1">
      <c r="AQ2191" s="98"/>
      <c r="BB2191" s="98"/>
    </row>
    <row r="2192" spans="43:54" ht="14.45" customHeight="1">
      <c r="AQ2192" s="98"/>
      <c r="BB2192" s="98"/>
    </row>
    <row r="2193" spans="43:54" ht="14.45" customHeight="1">
      <c r="AQ2193" s="98"/>
      <c r="BB2193" s="98"/>
    </row>
    <row r="2194" spans="43:54" ht="14.45" customHeight="1">
      <c r="AQ2194" s="98"/>
      <c r="BB2194" s="98"/>
    </row>
    <row r="2195" spans="43:54" ht="14.45" customHeight="1">
      <c r="AQ2195" s="98"/>
      <c r="BB2195" s="98"/>
    </row>
    <row r="2196" spans="43:54" ht="14.45" customHeight="1">
      <c r="AQ2196" s="98"/>
      <c r="BB2196" s="98"/>
    </row>
    <row r="2197" spans="43:54" ht="14.45" customHeight="1">
      <c r="AQ2197" s="98"/>
      <c r="BB2197" s="98"/>
    </row>
    <row r="2198" spans="43:54" ht="14.45" customHeight="1">
      <c r="AQ2198" s="98"/>
      <c r="BB2198" s="98"/>
    </row>
    <row r="2199" spans="43:54" ht="14.45" customHeight="1">
      <c r="AQ2199" s="98"/>
      <c r="BB2199" s="98"/>
    </row>
    <row r="2200" spans="43:54" ht="14.45" customHeight="1">
      <c r="AQ2200" s="98"/>
      <c r="BB2200" s="98"/>
    </row>
    <row r="2201" spans="43:54" ht="14.45" customHeight="1">
      <c r="AQ2201" s="98"/>
      <c r="BB2201" s="98"/>
    </row>
    <row r="2202" spans="43:54" ht="14.45" customHeight="1">
      <c r="AQ2202" s="98"/>
      <c r="BB2202" s="98"/>
    </row>
    <row r="2203" spans="43:54" ht="14.45" customHeight="1">
      <c r="AQ2203" s="98"/>
      <c r="BB2203" s="98"/>
    </row>
    <row r="2204" spans="43:54" ht="14.45" customHeight="1">
      <c r="AQ2204" s="98"/>
      <c r="BB2204" s="98"/>
    </row>
    <row r="2205" spans="43:54" ht="14.45" customHeight="1">
      <c r="AQ2205" s="98"/>
      <c r="BB2205" s="98"/>
    </row>
    <row r="2206" spans="43:54" ht="14.45" customHeight="1">
      <c r="AQ2206" s="98"/>
      <c r="BB2206" s="98"/>
    </row>
    <row r="2207" spans="43:54" ht="14.45" customHeight="1">
      <c r="AQ2207" s="98"/>
      <c r="BB2207" s="98"/>
    </row>
    <row r="2208" spans="43:54" ht="14.45" customHeight="1">
      <c r="AQ2208" s="98"/>
      <c r="BB2208" s="98"/>
    </row>
    <row r="2209" spans="43:54" ht="14.45" customHeight="1">
      <c r="AQ2209" s="98"/>
      <c r="BB2209" s="98"/>
    </row>
    <row r="2210" spans="43:54" ht="14.45" customHeight="1">
      <c r="AQ2210" s="98"/>
      <c r="BB2210" s="98"/>
    </row>
    <row r="2211" spans="43:54" ht="14.45" customHeight="1">
      <c r="AQ2211" s="98"/>
      <c r="BB2211" s="98"/>
    </row>
    <row r="2212" spans="43:54" ht="14.45" customHeight="1">
      <c r="AQ2212" s="98"/>
      <c r="BB2212" s="98"/>
    </row>
    <row r="2213" spans="43:54" ht="14.45" customHeight="1">
      <c r="AQ2213" s="98"/>
      <c r="BB2213" s="98"/>
    </row>
    <row r="2214" spans="43:54" ht="14.45" customHeight="1">
      <c r="AQ2214" s="98"/>
      <c r="BB2214" s="98"/>
    </row>
    <row r="2215" spans="43:54" ht="14.45" customHeight="1">
      <c r="AQ2215" s="98"/>
      <c r="BB2215" s="98"/>
    </row>
    <row r="2216" spans="43:54" ht="14.45" customHeight="1">
      <c r="AQ2216" s="98"/>
      <c r="BB2216" s="98"/>
    </row>
    <row r="2217" spans="43:54" ht="14.45" customHeight="1">
      <c r="AQ2217" s="98"/>
      <c r="BB2217" s="98"/>
    </row>
    <row r="2218" spans="43:54" ht="14.45" customHeight="1">
      <c r="AQ2218" s="98"/>
      <c r="BB2218" s="98"/>
    </row>
    <row r="2219" spans="43:54" ht="14.45" customHeight="1">
      <c r="AQ2219" s="98"/>
      <c r="BB2219" s="98"/>
    </row>
    <row r="2220" spans="43:54" ht="14.45" customHeight="1">
      <c r="AQ2220" s="98"/>
      <c r="BB2220" s="98"/>
    </row>
    <row r="2221" spans="43:54" ht="14.45" customHeight="1">
      <c r="AQ2221" s="98"/>
      <c r="BB2221" s="98"/>
    </row>
    <row r="2222" spans="43:54" ht="14.45" customHeight="1">
      <c r="AQ2222" s="98"/>
      <c r="BB2222" s="98"/>
    </row>
    <row r="2223" spans="43:54" ht="14.45" customHeight="1">
      <c r="AQ2223" s="98"/>
      <c r="BB2223" s="98"/>
    </row>
    <row r="2224" spans="43:54" ht="14.45" customHeight="1">
      <c r="AQ2224" s="98"/>
      <c r="BB2224" s="98"/>
    </row>
    <row r="2225" spans="43:54" ht="14.45" customHeight="1">
      <c r="AQ2225" s="98"/>
      <c r="BB2225" s="98"/>
    </row>
    <row r="2226" spans="43:54" ht="14.45" customHeight="1">
      <c r="AQ2226" s="98"/>
      <c r="BB2226" s="98"/>
    </row>
    <row r="2227" spans="43:54" ht="14.45" customHeight="1">
      <c r="AQ2227" s="98"/>
      <c r="BB2227" s="98"/>
    </row>
    <row r="2228" spans="43:54" ht="14.45" customHeight="1">
      <c r="AQ2228" s="98"/>
      <c r="BB2228" s="98"/>
    </row>
    <row r="2229" spans="43:54" ht="14.45" customHeight="1">
      <c r="AQ2229" s="98"/>
      <c r="BB2229" s="98"/>
    </row>
    <row r="2230" spans="43:54" ht="14.45" customHeight="1">
      <c r="AQ2230" s="98"/>
      <c r="BB2230" s="98"/>
    </row>
    <row r="2231" spans="43:54" ht="14.45" customHeight="1">
      <c r="AQ2231" s="98"/>
      <c r="BB2231" s="98"/>
    </row>
    <row r="2232" spans="43:54" ht="14.45" customHeight="1">
      <c r="AQ2232" s="98"/>
      <c r="BB2232" s="98"/>
    </row>
    <row r="2233" spans="43:54" ht="14.45" customHeight="1">
      <c r="AQ2233" s="98"/>
      <c r="BB2233" s="98"/>
    </row>
    <row r="2234" spans="43:54" ht="14.45" customHeight="1">
      <c r="AQ2234" s="98"/>
      <c r="BB2234" s="98"/>
    </row>
    <row r="2235" spans="43:54" ht="14.45" customHeight="1">
      <c r="AQ2235" s="98"/>
      <c r="BB2235" s="98"/>
    </row>
    <row r="2236" spans="43:54" ht="14.45" customHeight="1">
      <c r="AQ2236" s="98"/>
      <c r="BB2236" s="98"/>
    </row>
    <row r="2237" spans="43:54" ht="14.45" customHeight="1">
      <c r="AQ2237" s="98"/>
      <c r="BB2237" s="98"/>
    </row>
    <row r="2238" spans="43:54" ht="14.45" customHeight="1">
      <c r="AQ2238" s="98"/>
      <c r="BB2238" s="98"/>
    </row>
    <row r="2239" spans="43:54" ht="14.45" customHeight="1">
      <c r="AQ2239" s="98"/>
      <c r="BB2239" s="98"/>
    </row>
    <row r="2240" spans="43:54" ht="14.45" customHeight="1">
      <c r="AQ2240" s="98"/>
      <c r="BB2240" s="98"/>
    </row>
    <row r="2241" spans="43:54" ht="14.45" customHeight="1">
      <c r="AQ2241" s="98"/>
      <c r="BB2241" s="98"/>
    </row>
    <row r="2242" spans="43:54" ht="14.45" customHeight="1">
      <c r="AQ2242" s="98"/>
      <c r="BB2242" s="98"/>
    </row>
    <row r="2243" spans="43:54" ht="14.45" customHeight="1">
      <c r="AQ2243" s="98"/>
      <c r="BB2243" s="98"/>
    </row>
    <row r="2244" spans="43:54" ht="14.45" customHeight="1">
      <c r="AQ2244" s="98"/>
      <c r="BB2244" s="98"/>
    </row>
    <row r="2245" spans="43:54" ht="14.45" customHeight="1">
      <c r="AQ2245" s="98"/>
      <c r="BB2245" s="98"/>
    </row>
    <row r="2246" spans="43:54" ht="14.45" customHeight="1">
      <c r="AQ2246" s="98"/>
      <c r="BB2246" s="98"/>
    </row>
    <row r="2247" spans="43:54" ht="14.45" customHeight="1">
      <c r="AQ2247" s="98"/>
      <c r="BB2247" s="98"/>
    </row>
    <row r="2248" spans="43:54" ht="14.45" customHeight="1">
      <c r="AQ2248" s="98"/>
      <c r="BB2248" s="98"/>
    </row>
    <row r="2249" spans="43:54" ht="14.45" customHeight="1">
      <c r="AQ2249" s="98"/>
      <c r="BB2249" s="98"/>
    </row>
    <row r="2250" spans="43:54" ht="14.45" customHeight="1">
      <c r="AQ2250" s="98"/>
      <c r="BB2250" s="98"/>
    </row>
    <row r="2251" spans="43:54" ht="14.45" customHeight="1">
      <c r="AQ2251" s="98"/>
      <c r="BB2251" s="98"/>
    </row>
    <row r="2252" spans="43:54" ht="14.45" customHeight="1">
      <c r="AQ2252" s="98"/>
      <c r="BB2252" s="98"/>
    </row>
    <row r="2253" spans="43:54" ht="14.45" customHeight="1">
      <c r="AQ2253" s="98"/>
      <c r="BB2253" s="98"/>
    </row>
    <row r="2254" spans="43:54" ht="14.45" customHeight="1">
      <c r="AQ2254" s="98"/>
      <c r="BB2254" s="98"/>
    </row>
    <row r="2255" spans="43:54" ht="14.45" customHeight="1">
      <c r="AQ2255" s="98"/>
      <c r="BB2255" s="98"/>
    </row>
    <row r="2256" spans="43:54" ht="14.45" customHeight="1">
      <c r="AQ2256" s="98"/>
      <c r="BB2256" s="98"/>
    </row>
    <row r="2257" spans="43:54" ht="14.45" customHeight="1">
      <c r="AQ2257" s="98"/>
      <c r="BB2257" s="98"/>
    </row>
    <row r="2258" spans="43:54" ht="14.45" customHeight="1">
      <c r="AQ2258" s="98"/>
      <c r="BB2258" s="98"/>
    </row>
    <row r="2259" spans="43:54" ht="14.45" customHeight="1">
      <c r="AQ2259" s="98"/>
      <c r="BB2259" s="98"/>
    </row>
    <row r="2260" spans="43:54" ht="14.45" customHeight="1">
      <c r="AQ2260" s="98"/>
      <c r="BB2260" s="98"/>
    </row>
    <row r="2261" spans="43:54" ht="14.45" customHeight="1">
      <c r="AQ2261" s="98"/>
      <c r="BB2261" s="98"/>
    </row>
    <row r="2262" spans="43:54" ht="14.45" customHeight="1">
      <c r="AQ2262" s="98"/>
      <c r="BB2262" s="98"/>
    </row>
    <row r="2263" spans="43:54" ht="14.45" customHeight="1">
      <c r="AQ2263" s="98"/>
      <c r="BB2263" s="98"/>
    </row>
    <row r="2264" spans="43:54" ht="14.45" customHeight="1">
      <c r="AQ2264" s="98"/>
      <c r="BB2264" s="98"/>
    </row>
    <row r="2265" spans="43:54" ht="14.45" customHeight="1">
      <c r="AQ2265" s="98"/>
      <c r="BB2265" s="98"/>
    </row>
    <row r="2266" spans="43:54" ht="14.45" customHeight="1">
      <c r="AQ2266" s="98"/>
      <c r="BB2266" s="98"/>
    </row>
    <row r="2267" spans="43:54" ht="14.45" customHeight="1">
      <c r="AQ2267" s="98"/>
      <c r="BB2267" s="98"/>
    </row>
    <row r="2268" spans="43:54" ht="14.45" customHeight="1">
      <c r="AQ2268" s="98"/>
      <c r="BB2268" s="98"/>
    </row>
    <row r="2269" spans="43:54" ht="14.45" customHeight="1">
      <c r="AQ2269" s="98"/>
      <c r="BB2269" s="98"/>
    </row>
    <row r="2270" spans="43:54" ht="14.45" customHeight="1">
      <c r="AQ2270" s="98"/>
      <c r="BB2270" s="98"/>
    </row>
    <row r="2271" spans="43:54" ht="14.45" customHeight="1">
      <c r="AQ2271" s="98"/>
      <c r="BB2271" s="98"/>
    </row>
    <row r="2272" spans="43:54" ht="14.45" customHeight="1">
      <c r="AQ2272" s="98"/>
      <c r="BB2272" s="98"/>
    </row>
    <row r="2273" spans="43:54" ht="14.45" customHeight="1">
      <c r="AQ2273" s="98"/>
      <c r="BB2273" s="98"/>
    </row>
    <row r="2274" spans="43:54" ht="14.45" customHeight="1">
      <c r="AQ2274" s="98"/>
      <c r="BB2274" s="98"/>
    </row>
    <row r="2275" spans="43:54" ht="14.45" customHeight="1">
      <c r="AQ2275" s="98"/>
      <c r="BB2275" s="98"/>
    </row>
    <row r="2276" spans="43:54" ht="14.45" customHeight="1">
      <c r="AQ2276" s="98"/>
      <c r="BB2276" s="98"/>
    </row>
    <row r="2277" spans="43:54" ht="14.45" customHeight="1">
      <c r="AQ2277" s="98"/>
      <c r="BB2277" s="98"/>
    </row>
    <row r="2278" spans="43:54" ht="14.45" customHeight="1">
      <c r="AQ2278" s="98"/>
      <c r="BB2278" s="98"/>
    </row>
    <row r="2279" spans="43:54" ht="14.45" customHeight="1">
      <c r="AQ2279" s="98"/>
      <c r="BB2279" s="98"/>
    </row>
    <row r="2280" spans="43:54" ht="14.45" customHeight="1">
      <c r="AQ2280" s="98"/>
      <c r="BB2280" s="98"/>
    </row>
    <row r="2281" spans="43:54" ht="14.45" customHeight="1">
      <c r="AQ2281" s="98"/>
      <c r="BB2281" s="98"/>
    </row>
    <row r="2282" spans="43:54" ht="14.45" customHeight="1">
      <c r="AQ2282" s="98"/>
      <c r="BB2282" s="98"/>
    </row>
    <row r="2283" spans="43:54" ht="14.45" customHeight="1">
      <c r="AQ2283" s="98"/>
      <c r="BB2283" s="98"/>
    </row>
    <row r="2284" spans="43:54" ht="14.45" customHeight="1">
      <c r="AQ2284" s="98"/>
      <c r="BB2284" s="98"/>
    </row>
    <row r="2285" spans="43:54" ht="14.45" customHeight="1">
      <c r="AQ2285" s="98"/>
      <c r="BB2285" s="98"/>
    </row>
    <row r="2286" spans="43:54" ht="14.45" customHeight="1">
      <c r="AQ2286" s="98"/>
      <c r="BB2286" s="98"/>
    </row>
    <row r="2287" spans="43:54" ht="14.45" customHeight="1">
      <c r="AQ2287" s="98"/>
      <c r="BB2287" s="98"/>
    </row>
    <row r="2288" spans="43:54" ht="14.45" customHeight="1">
      <c r="AQ2288" s="98"/>
      <c r="BB2288" s="98"/>
    </row>
    <row r="2289" spans="43:54" ht="14.45" customHeight="1">
      <c r="AQ2289" s="98"/>
      <c r="BB2289" s="98"/>
    </row>
    <row r="2290" spans="43:54" ht="14.45" customHeight="1">
      <c r="AQ2290" s="98"/>
      <c r="BB2290" s="98"/>
    </row>
    <row r="2291" spans="43:54" ht="14.45" customHeight="1">
      <c r="AQ2291" s="98"/>
      <c r="BB2291" s="98"/>
    </row>
    <row r="2292" spans="43:54" ht="14.45" customHeight="1">
      <c r="AQ2292" s="98"/>
      <c r="BB2292" s="98"/>
    </row>
    <row r="2293" spans="43:54" ht="14.45" customHeight="1">
      <c r="AQ2293" s="98"/>
      <c r="BB2293" s="98"/>
    </row>
    <row r="2294" spans="43:54" ht="14.45" customHeight="1">
      <c r="AQ2294" s="98"/>
      <c r="BB2294" s="98"/>
    </row>
    <row r="2295" spans="43:54" ht="14.45" customHeight="1">
      <c r="AQ2295" s="98"/>
      <c r="BB2295" s="98"/>
    </row>
    <row r="2296" spans="43:54" ht="14.45" customHeight="1">
      <c r="AQ2296" s="98"/>
      <c r="BB2296" s="98"/>
    </row>
    <row r="2297" spans="43:54" ht="14.45" customHeight="1">
      <c r="AQ2297" s="98"/>
      <c r="BB2297" s="98"/>
    </row>
    <row r="2298" spans="43:54" ht="14.45" customHeight="1">
      <c r="AQ2298" s="98"/>
      <c r="BB2298" s="98"/>
    </row>
    <row r="2299" spans="43:54" ht="14.45" customHeight="1">
      <c r="AQ2299" s="98"/>
      <c r="BB2299" s="98"/>
    </row>
    <row r="2300" spans="43:54" ht="14.45" customHeight="1">
      <c r="AQ2300" s="98"/>
      <c r="BB2300" s="98"/>
    </row>
    <row r="2301" spans="43:54" ht="14.45" customHeight="1">
      <c r="AQ2301" s="98"/>
      <c r="BB2301" s="98"/>
    </row>
    <row r="2302" spans="43:54" ht="14.45" customHeight="1">
      <c r="AQ2302" s="98"/>
      <c r="BB2302" s="98"/>
    </row>
    <row r="2303" spans="43:54" ht="14.45" customHeight="1">
      <c r="AQ2303" s="98"/>
      <c r="BB2303" s="98"/>
    </row>
    <row r="2304" spans="43:54" ht="14.45" customHeight="1">
      <c r="AQ2304" s="98"/>
      <c r="BB2304" s="98"/>
    </row>
    <row r="2305" spans="43:54" ht="14.45" customHeight="1">
      <c r="AQ2305" s="98"/>
      <c r="BB2305" s="98"/>
    </row>
    <row r="2306" spans="43:54" ht="14.45" customHeight="1">
      <c r="AQ2306" s="98"/>
      <c r="BB2306" s="98"/>
    </row>
    <row r="2307" spans="43:54" ht="14.45" customHeight="1">
      <c r="AQ2307" s="98"/>
      <c r="BB2307" s="98"/>
    </row>
    <row r="2308" spans="43:54" ht="14.45" customHeight="1">
      <c r="AQ2308" s="98"/>
      <c r="BB2308" s="98"/>
    </row>
    <row r="2309" spans="43:54" ht="14.45" customHeight="1">
      <c r="AQ2309" s="98"/>
      <c r="BB2309" s="98"/>
    </row>
    <row r="2310" spans="43:54" ht="14.45" customHeight="1">
      <c r="AQ2310" s="98"/>
      <c r="BB2310" s="98"/>
    </row>
    <row r="2311" spans="43:54" ht="14.45" customHeight="1">
      <c r="AQ2311" s="98"/>
      <c r="BB2311" s="98"/>
    </row>
    <row r="2312" spans="43:54" ht="14.45" customHeight="1">
      <c r="AQ2312" s="98"/>
      <c r="BB2312" s="98"/>
    </row>
    <row r="2313" spans="43:54" ht="14.45" customHeight="1">
      <c r="AQ2313" s="98"/>
      <c r="BB2313" s="98"/>
    </row>
    <row r="2314" spans="43:54" ht="14.45" customHeight="1">
      <c r="AQ2314" s="98"/>
      <c r="BB2314" s="98"/>
    </row>
    <row r="2315" spans="43:54" ht="14.45" customHeight="1">
      <c r="AQ2315" s="98"/>
      <c r="BB2315" s="98"/>
    </row>
    <row r="2316" spans="43:54" ht="14.45" customHeight="1">
      <c r="AQ2316" s="98"/>
      <c r="BB2316" s="98"/>
    </row>
    <row r="2317" spans="43:54" ht="14.45" customHeight="1">
      <c r="AQ2317" s="98"/>
      <c r="BB2317" s="98"/>
    </row>
    <row r="2318" spans="43:54" ht="14.45" customHeight="1">
      <c r="AQ2318" s="98"/>
      <c r="BB2318" s="98"/>
    </row>
    <row r="2319" spans="43:54" ht="14.45" customHeight="1">
      <c r="AQ2319" s="98"/>
      <c r="BB2319" s="98"/>
    </row>
    <row r="2320" spans="43:54" ht="14.45" customHeight="1">
      <c r="AQ2320" s="98"/>
      <c r="BB2320" s="98"/>
    </row>
    <row r="2321" spans="43:54" ht="14.45" customHeight="1">
      <c r="AQ2321" s="98"/>
      <c r="BB2321" s="98"/>
    </row>
    <row r="2322" spans="43:54" ht="14.45" customHeight="1">
      <c r="AQ2322" s="98"/>
      <c r="BB2322" s="98"/>
    </row>
    <row r="2323" spans="43:54" ht="14.45" customHeight="1">
      <c r="AQ2323" s="98"/>
      <c r="BB2323" s="98"/>
    </row>
    <row r="2324" spans="43:54" ht="14.45" customHeight="1">
      <c r="AQ2324" s="98"/>
      <c r="BB2324" s="98"/>
    </row>
    <row r="2325" spans="43:54" ht="14.45" customHeight="1">
      <c r="AQ2325" s="98"/>
      <c r="BB2325" s="98"/>
    </row>
    <row r="2326" spans="43:54" ht="14.45" customHeight="1">
      <c r="AQ2326" s="98"/>
      <c r="BB2326" s="98"/>
    </row>
    <row r="2327" spans="43:54" ht="14.45" customHeight="1">
      <c r="AQ2327" s="98"/>
      <c r="BB2327" s="98"/>
    </row>
    <row r="2328" spans="43:54" ht="14.45" customHeight="1">
      <c r="AQ2328" s="98"/>
      <c r="BB2328" s="98"/>
    </row>
    <row r="2329" spans="43:54" ht="14.45" customHeight="1">
      <c r="AQ2329" s="98"/>
      <c r="BB2329" s="98"/>
    </row>
    <row r="2330" spans="43:54" ht="14.45" customHeight="1">
      <c r="AQ2330" s="98"/>
      <c r="BB2330" s="98"/>
    </row>
    <row r="2331" spans="43:54" ht="14.45" customHeight="1">
      <c r="AQ2331" s="98"/>
      <c r="BB2331" s="98"/>
    </row>
    <row r="2332" spans="43:54" ht="14.45" customHeight="1">
      <c r="AQ2332" s="98"/>
      <c r="BB2332" s="98"/>
    </row>
    <row r="2333" spans="43:54" ht="14.45" customHeight="1">
      <c r="AQ2333" s="98"/>
      <c r="BB2333" s="98"/>
    </row>
    <row r="2334" spans="43:54" ht="14.45" customHeight="1">
      <c r="AQ2334" s="98"/>
      <c r="BB2334" s="98"/>
    </row>
    <row r="2335" spans="43:54" ht="14.45" customHeight="1">
      <c r="AQ2335" s="98"/>
      <c r="BB2335" s="98"/>
    </row>
    <row r="2336" spans="43:54" ht="14.45" customHeight="1">
      <c r="AQ2336" s="98"/>
      <c r="BB2336" s="98"/>
    </row>
    <row r="2337" spans="43:54" ht="14.45" customHeight="1">
      <c r="AQ2337" s="98"/>
      <c r="BB2337" s="98"/>
    </row>
    <row r="2338" spans="43:54" ht="14.45" customHeight="1">
      <c r="AQ2338" s="98"/>
      <c r="BB2338" s="98"/>
    </row>
    <row r="2339" spans="43:54" ht="14.45" customHeight="1">
      <c r="AQ2339" s="98"/>
      <c r="BB2339" s="98"/>
    </row>
    <row r="2340" spans="43:54" ht="14.45" customHeight="1">
      <c r="AQ2340" s="98"/>
      <c r="BB2340" s="98"/>
    </row>
    <row r="2341" spans="43:54" ht="14.45" customHeight="1">
      <c r="AQ2341" s="98"/>
      <c r="BB2341" s="98"/>
    </row>
    <row r="2342" spans="43:54" ht="14.45" customHeight="1">
      <c r="AQ2342" s="98"/>
      <c r="BB2342" s="98"/>
    </row>
    <row r="2343" spans="43:54" ht="14.45" customHeight="1">
      <c r="AQ2343" s="98"/>
      <c r="BB2343" s="98"/>
    </row>
    <row r="2344" spans="43:54" ht="14.45" customHeight="1">
      <c r="AQ2344" s="98"/>
      <c r="BB2344" s="98"/>
    </row>
    <row r="2345" spans="43:54" ht="14.45" customHeight="1">
      <c r="AQ2345" s="98"/>
      <c r="BB2345" s="98"/>
    </row>
    <row r="2346" spans="43:54" ht="14.45" customHeight="1">
      <c r="AQ2346" s="98"/>
      <c r="BB2346" s="98"/>
    </row>
    <row r="2347" spans="43:54" ht="14.45" customHeight="1">
      <c r="AQ2347" s="98"/>
      <c r="BB2347" s="98"/>
    </row>
    <row r="2348" spans="43:54" ht="14.45" customHeight="1">
      <c r="AQ2348" s="98"/>
      <c r="BB2348" s="98"/>
    </row>
    <row r="2349" spans="43:54" ht="14.45" customHeight="1">
      <c r="AQ2349" s="98"/>
      <c r="BB2349" s="98"/>
    </row>
    <row r="2350" spans="43:54" ht="14.45" customHeight="1">
      <c r="AQ2350" s="98"/>
      <c r="BB2350" s="98"/>
    </row>
    <row r="2351" spans="43:54" ht="14.45" customHeight="1">
      <c r="AQ2351" s="98"/>
      <c r="BB2351" s="98"/>
    </row>
    <row r="2352" spans="43:54" ht="14.45" customHeight="1">
      <c r="AQ2352" s="98"/>
      <c r="BB2352" s="98"/>
    </row>
    <row r="2353" spans="43:54" ht="14.45" customHeight="1">
      <c r="AQ2353" s="98"/>
      <c r="BB2353" s="98"/>
    </row>
    <row r="2354" spans="43:54" ht="14.45" customHeight="1">
      <c r="AQ2354" s="98"/>
      <c r="BB2354" s="98"/>
    </row>
    <row r="2355" spans="43:54" ht="14.45" customHeight="1">
      <c r="AQ2355" s="98"/>
      <c r="BB2355" s="98"/>
    </row>
    <row r="2356" spans="43:54" ht="14.45" customHeight="1">
      <c r="AQ2356" s="98"/>
      <c r="BB2356" s="98"/>
    </row>
    <row r="2357" spans="43:54" ht="14.45" customHeight="1">
      <c r="AQ2357" s="98"/>
      <c r="BB2357" s="98"/>
    </row>
    <row r="2358" spans="43:54" ht="14.45" customHeight="1">
      <c r="AQ2358" s="98"/>
      <c r="BB2358" s="98"/>
    </row>
    <row r="2359" spans="43:54" ht="14.45" customHeight="1">
      <c r="AQ2359" s="98"/>
      <c r="BB2359" s="98"/>
    </row>
    <row r="2360" spans="43:54" ht="14.45" customHeight="1">
      <c r="AQ2360" s="98"/>
      <c r="BB2360" s="98"/>
    </row>
    <row r="2361" spans="43:54" ht="14.45" customHeight="1">
      <c r="AQ2361" s="98"/>
      <c r="BB2361" s="98"/>
    </row>
    <row r="2362" spans="43:54" ht="14.45" customHeight="1">
      <c r="AQ2362" s="98"/>
      <c r="BB2362" s="98"/>
    </row>
    <row r="2363" spans="43:54" ht="14.45" customHeight="1">
      <c r="AQ2363" s="98"/>
      <c r="BB2363" s="98"/>
    </row>
    <row r="2364" spans="43:54" ht="14.45" customHeight="1">
      <c r="AQ2364" s="98"/>
      <c r="BB2364" s="98"/>
    </row>
    <row r="2365" spans="43:54" ht="14.45" customHeight="1">
      <c r="AQ2365" s="98"/>
      <c r="BB2365" s="98"/>
    </row>
    <row r="2366" spans="43:54" ht="14.45" customHeight="1">
      <c r="AQ2366" s="98"/>
      <c r="BB2366" s="98"/>
    </row>
    <row r="2367" spans="43:54" ht="14.45" customHeight="1">
      <c r="AQ2367" s="98"/>
      <c r="BB2367" s="98"/>
    </row>
    <row r="2368" spans="43:54" ht="14.45" customHeight="1">
      <c r="AQ2368" s="98"/>
      <c r="BB2368" s="98"/>
    </row>
    <row r="2369" spans="43:54" ht="14.45" customHeight="1">
      <c r="AQ2369" s="98"/>
      <c r="BB2369" s="98"/>
    </row>
    <row r="2370" spans="43:54" ht="14.45" customHeight="1">
      <c r="AQ2370" s="98"/>
      <c r="BB2370" s="98"/>
    </row>
    <row r="2371" spans="43:54" ht="14.45" customHeight="1">
      <c r="AQ2371" s="98"/>
      <c r="BB2371" s="98"/>
    </row>
    <row r="2372" spans="43:54" ht="14.45" customHeight="1">
      <c r="AQ2372" s="98"/>
      <c r="BB2372" s="98"/>
    </row>
    <row r="2373" spans="43:54" ht="14.45" customHeight="1">
      <c r="AQ2373" s="98"/>
      <c r="BB2373" s="98"/>
    </row>
    <row r="2374" spans="43:54" ht="14.45" customHeight="1">
      <c r="AQ2374" s="98"/>
      <c r="BB2374" s="98"/>
    </row>
    <row r="2375" spans="43:54" ht="14.45" customHeight="1">
      <c r="AQ2375" s="98"/>
      <c r="BB2375" s="98"/>
    </row>
    <row r="2376" spans="43:54" ht="14.45" customHeight="1">
      <c r="AQ2376" s="98"/>
      <c r="BB2376" s="98"/>
    </row>
    <row r="2377" spans="43:54" ht="14.45" customHeight="1">
      <c r="AQ2377" s="98"/>
      <c r="BB2377" s="98"/>
    </row>
    <row r="2378" spans="43:54" ht="14.45" customHeight="1">
      <c r="AQ2378" s="98"/>
      <c r="BB2378" s="98"/>
    </row>
    <row r="2379" spans="43:54" ht="14.45" customHeight="1">
      <c r="AQ2379" s="98"/>
      <c r="BB2379" s="98"/>
    </row>
    <row r="2380" spans="43:54" ht="14.45" customHeight="1">
      <c r="AQ2380" s="98"/>
      <c r="BB2380" s="98"/>
    </row>
    <row r="2381" spans="43:54" ht="14.45" customHeight="1">
      <c r="AQ2381" s="98"/>
      <c r="BB2381" s="98"/>
    </row>
    <row r="2382" spans="43:54" ht="14.45" customHeight="1">
      <c r="AQ2382" s="98"/>
      <c r="BB2382" s="98"/>
    </row>
    <row r="2383" spans="43:54" ht="14.45" customHeight="1">
      <c r="AQ2383" s="98"/>
      <c r="BB2383" s="98"/>
    </row>
    <row r="2384" spans="43:54" ht="14.45" customHeight="1">
      <c r="AQ2384" s="98"/>
      <c r="BB2384" s="98"/>
    </row>
    <row r="2385" spans="43:54" ht="14.45" customHeight="1">
      <c r="AQ2385" s="98"/>
      <c r="BB2385" s="98"/>
    </row>
    <row r="2386" spans="43:54" ht="14.45" customHeight="1">
      <c r="AQ2386" s="98"/>
      <c r="BB2386" s="98"/>
    </row>
    <row r="2387" spans="43:54" ht="14.45" customHeight="1">
      <c r="AQ2387" s="98"/>
      <c r="BB2387" s="98"/>
    </row>
    <row r="2388" spans="43:54" ht="14.45" customHeight="1">
      <c r="AQ2388" s="98"/>
      <c r="BB2388" s="98"/>
    </row>
    <row r="2389" spans="43:54" ht="14.45" customHeight="1">
      <c r="AQ2389" s="98"/>
      <c r="BB2389" s="98"/>
    </row>
    <row r="2390" spans="43:54" ht="14.45" customHeight="1">
      <c r="AQ2390" s="98"/>
      <c r="BB2390" s="98"/>
    </row>
    <row r="2391" spans="43:54" ht="14.45" customHeight="1">
      <c r="AQ2391" s="98"/>
      <c r="BB2391" s="98"/>
    </row>
    <row r="2392" spans="43:54" ht="14.45" customHeight="1">
      <c r="AQ2392" s="98"/>
      <c r="BB2392" s="98"/>
    </row>
    <row r="2393" spans="43:54" ht="14.45" customHeight="1">
      <c r="AQ2393" s="98"/>
      <c r="BB2393" s="98"/>
    </row>
    <row r="2394" spans="43:54" ht="14.45" customHeight="1">
      <c r="AQ2394" s="98"/>
      <c r="BB2394" s="98"/>
    </row>
    <row r="2395" spans="43:54" ht="14.45" customHeight="1">
      <c r="AQ2395" s="98"/>
      <c r="BB2395" s="98"/>
    </row>
    <row r="2396" spans="43:54" ht="14.45" customHeight="1">
      <c r="AQ2396" s="98"/>
      <c r="BB2396" s="98"/>
    </row>
    <row r="2397" spans="43:54" ht="14.45" customHeight="1">
      <c r="AQ2397" s="98"/>
      <c r="BB2397" s="98"/>
    </row>
    <row r="2398" spans="43:54" ht="14.45" customHeight="1">
      <c r="AQ2398" s="98"/>
      <c r="BB2398" s="98"/>
    </row>
    <row r="2399" spans="43:54" ht="14.45" customHeight="1">
      <c r="AQ2399" s="98"/>
      <c r="BB2399" s="98"/>
    </row>
    <row r="2400" spans="43:54" ht="14.45" customHeight="1">
      <c r="AQ2400" s="98"/>
      <c r="BB2400" s="98"/>
    </row>
    <row r="2401" spans="43:54" ht="14.45" customHeight="1">
      <c r="AQ2401" s="98"/>
      <c r="BB2401" s="98"/>
    </row>
    <row r="2402" spans="43:54" ht="14.45" customHeight="1">
      <c r="AQ2402" s="98"/>
      <c r="BB2402" s="98"/>
    </row>
    <row r="2403" spans="43:54" ht="14.45" customHeight="1">
      <c r="AQ2403" s="98"/>
      <c r="BB2403" s="98"/>
    </row>
    <row r="2404" spans="43:54" ht="14.45" customHeight="1">
      <c r="AQ2404" s="98"/>
      <c r="BB2404" s="98"/>
    </row>
    <row r="2405" spans="43:54" ht="14.45" customHeight="1">
      <c r="AQ2405" s="98"/>
      <c r="BB2405" s="98"/>
    </row>
    <row r="2406" spans="43:54" ht="14.45" customHeight="1">
      <c r="AQ2406" s="98"/>
      <c r="BB2406" s="98"/>
    </row>
    <row r="2407" spans="43:54" ht="14.45" customHeight="1">
      <c r="AQ2407" s="98"/>
      <c r="BB2407" s="98"/>
    </row>
    <row r="2408" spans="43:54" ht="14.45" customHeight="1">
      <c r="AQ2408" s="98"/>
      <c r="BB2408" s="98"/>
    </row>
    <row r="2409" spans="43:54" ht="14.45" customHeight="1">
      <c r="AQ2409" s="98"/>
      <c r="BB2409" s="98"/>
    </row>
    <row r="2410" spans="43:54" ht="14.45" customHeight="1">
      <c r="AQ2410" s="98"/>
      <c r="BB2410" s="98"/>
    </row>
    <row r="2411" spans="43:54" ht="14.45" customHeight="1">
      <c r="AQ2411" s="98"/>
      <c r="BB2411" s="98"/>
    </row>
    <row r="2412" spans="43:54" ht="14.45" customHeight="1">
      <c r="AQ2412" s="98"/>
      <c r="BB2412" s="98"/>
    </row>
    <row r="2413" spans="43:54" ht="14.45" customHeight="1">
      <c r="AQ2413" s="98"/>
      <c r="BB2413" s="98"/>
    </row>
    <row r="2414" spans="43:54" ht="14.45" customHeight="1">
      <c r="AQ2414" s="98"/>
      <c r="BB2414" s="98"/>
    </row>
    <row r="2415" spans="43:54" ht="14.45" customHeight="1">
      <c r="AQ2415" s="98"/>
      <c r="BB2415" s="98"/>
    </row>
    <row r="2416" spans="43:54" ht="14.45" customHeight="1">
      <c r="AQ2416" s="98"/>
      <c r="BB2416" s="98"/>
    </row>
    <row r="2417" spans="43:54" ht="14.45" customHeight="1">
      <c r="AQ2417" s="98"/>
      <c r="BB2417" s="98"/>
    </row>
    <row r="2418" spans="43:54" ht="14.45" customHeight="1">
      <c r="AQ2418" s="98"/>
      <c r="BB2418" s="98"/>
    </row>
    <row r="2419" spans="43:54" ht="14.45" customHeight="1">
      <c r="AQ2419" s="98"/>
      <c r="BB2419" s="98"/>
    </row>
    <row r="2420" spans="43:54" ht="14.45" customHeight="1">
      <c r="AQ2420" s="98"/>
      <c r="BB2420" s="98"/>
    </row>
    <row r="2421" spans="43:54" ht="14.45" customHeight="1">
      <c r="AQ2421" s="98"/>
      <c r="BB2421" s="98"/>
    </row>
    <row r="2422" spans="43:54" ht="14.45" customHeight="1">
      <c r="AQ2422" s="98"/>
      <c r="BB2422" s="98"/>
    </row>
    <row r="2423" spans="43:54" ht="14.45" customHeight="1">
      <c r="AQ2423" s="98"/>
      <c r="BB2423" s="98"/>
    </row>
    <row r="2424" spans="43:54" ht="14.45" customHeight="1">
      <c r="AQ2424" s="98"/>
      <c r="BB2424" s="98"/>
    </row>
    <row r="2425" spans="43:54" ht="14.45" customHeight="1">
      <c r="AQ2425" s="98"/>
      <c r="BB2425" s="98"/>
    </row>
    <row r="2426" spans="43:54" ht="14.45" customHeight="1">
      <c r="AQ2426" s="98"/>
      <c r="BB2426" s="98"/>
    </row>
    <row r="2427" spans="43:54" ht="14.45" customHeight="1">
      <c r="AQ2427" s="98"/>
      <c r="BB2427" s="98"/>
    </row>
    <row r="2428" spans="43:54" ht="14.45" customHeight="1">
      <c r="AQ2428" s="98"/>
      <c r="BB2428" s="98"/>
    </row>
    <row r="2429" spans="43:54" ht="14.45" customHeight="1">
      <c r="AQ2429" s="98"/>
      <c r="BB2429" s="98"/>
    </row>
    <row r="2430" spans="43:54" ht="14.45" customHeight="1">
      <c r="AQ2430" s="98"/>
      <c r="BB2430" s="98"/>
    </row>
    <row r="2431" spans="43:54" ht="14.45" customHeight="1">
      <c r="AQ2431" s="98"/>
      <c r="BB2431" s="98"/>
    </row>
    <row r="2432" spans="43:54" ht="14.45" customHeight="1">
      <c r="AQ2432" s="98"/>
      <c r="BB2432" s="98"/>
    </row>
    <row r="2433" spans="43:54" ht="14.45" customHeight="1">
      <c r="AQ2433" s="98"/>
      <c r="BB2433" s="98"/>
    </row>
    <row r="2434" spans="43:54" ht="14.45" customHeight="1">
      <c r="AQ2434" s="98"/>
      <c r="BB2434" s="98"/>
    </row>
    <row r="2435" spans="43:54" ht="14.45" customHeight="1">
      <c r="AQ2435" s="98"/>
      <c r="BB2435" s="98"/>
    </row>
    <row r="2436" spans="43:54" ht="14.45" customHeight="1">
      <c r="AQ2436" s="98"/>
      <c r="BB2436" s="98"/>
    </row>
    <row r="2437" spans="43:54" ht="14.45" customHeight="1">
      <c r="AQ2437" s="98"/>
      <c r="BB2437" s="98"/>
    </row>
    <row r="2438" spans="43:54" ht="14.45" customHeight="1">
      <c r="AQ2438" s="98"/>
      <c r="BB2438" s="98"/>
    </row>
    <row r="2439" spans="43:54" ht="14.45" customHeight="1">
      <c r="AQ2439" s="98"/>
      <c r="BB2439" s="98"/>
    </row>
    <row r="2440" spans="43:54" ht="14.45" customHeight="1">
      <c r="AQ2440" s="98"/>
      <c r="BB2440" s="98"/>
    </row>
    <row r="2441" spans="43:54" ht="14.45" customHeight="1">
      <c r="AQ2441" s="98"/>
      <c r="BB2441" s="98"/>
    </row>
    <row r="2442" spans="43:54" ht="14.45" customHeight="1">
      <c r="AQ2442" s="98"/>
      <c r="BB2442" s="98"/>
    </row>
    <row r="2443" spans="43:54" ht="14.45" customHeight="1">
      <c r="AQ2443" s="98"/>
      <c r="BB2443" s="98"/>
    </row>
    <row r="2444" spans="43:54" ht="14.45" customHeight="1">
      <c r="AQ2444" s="98"/>
      <c r="BB2444" s="98"/>
    </row>
    <row r="2445" spans="43:54" ht="14.45" customHeight="1">
      <c r="AQ2445" s="98"/>
      <c r="BB2445" s="98"/>
    </row>
    <row r="2446" spans="43:54" ht="14.45" customHeight="1">
      <c r="AQ2446" s="98"/>
      <c r="BB2446" s="98"/>
    </row>
    <row r="2447" spans="43:54" ht="14.45" customHeight="1">
      <c r="AQ2447" s="98"/>
      <c r="BB2447" s="98"/>
    </row>
    <row r="2448" spans="43:54" ht="14.45" customHeight="1">
      <c r="AQ2448" s="98"/>
      <c r="BB2448" s="98"/>
    </row>
    <row r="2449" spans="43:54" ht="14.45" customHeight="1">
      <c r="AQ2449" s="98"/>
      <c r="BB2449" s="98"/>
    </row>
    <row r="2450" spans="43:54" ht="14.45" customHeight="1">
      <c r="AQ2450" s="98"/>
      <c r="BB2450" s="98"/>
    </row>
    <row r="2451" spans="43:54" ht="14.45" customHeight="1">
      <c r="AQ2451" s="98"/>
      <c r="BB2451" s="98"/>
    </row>
    <row r="2452" spans="43:54" ht="14.45" customHeight="1">
      <c r="AQ2452" s="98"/>
      <c r="BB2452" s="98"/>
    </row>
    <row r="2453" spans="43:54" ht="14.45" customHeight="1">
      <c r="AQ2453" s="98"/>
      <c r="BB2453" s="98"/>
    </row>
    <row r="2454" spans="43:54" ht="14.45" customHeight="1">
      <c r="AQ2454" s="98"/>
      <c r="BB2454" s="98"/>
    </row>
    <row r="2455" spans="43:54" ht="14.45" customHeight="1">
      <c r="AQ2455" s="98"/>
      <c r="BB2455" s="98"/>
    </row>
    <row r="2456" spans="43:54" ht="14.45" customHeight="1">
      <c r="AQ2456" s="98"/>
      <c r="BB2456" s="98"/>
    </row>
    <row r="2457" spans="43:54" ht="14.45" customHeight="1">
      <c r="AQ2457" s="98"/>
      <c r="BB2457" s="98"/>
    </row>
    <row r="2458" spans="43:54" ht="14.45" customHeight="1">
      <c r="AQ2458" s="98"/>
      <c r="BB2458" s="98"/>
    </row>
    <row r="2459" spans="43:54" ht="14.45" customHeight="1">
      <c r="AQ2459" s="98"/>
      <c r="BB2459" s="98"/>
    </row>
    <row r="2460" spans="43:54" ht="14.45" customHeight="1">
      <c r="AQ2460" s="98"/>
      <c r="BB2460" s="98"/>
    </row>
    <row r="2461" spans="43:54" ht="14.45" customHeight="1">
      <c r="AQ2461" s="98"/>
      <c r="BB2461" s="98"/>
    </row>
    <row r="2462" spans="43:54" ht="14.45" customHeight="1">
      <c r="AQ2462" s="98"/>
      <c r="BB2462" s="98"/>
    </row>
    <row r="2463" spans="43:54" ht="14.45" customHeight="1">
      <c r="AQ2463" s="98"/>
      <c r="BB2463" s="98"/>
    </row>
    <row r="2464" spans="43:54" ht="14.45" customHeight="1">
      <c r="AQ2464" s="98"/>
      <c r="BB2464" s="98"/>
    </row>
    <row r="2465" spans="43:54" ht="14.45" customHeight="1">
      <c r="AQ2465" s="98"/>
      <c r="BB2465" s="98"/>
    </row>
    <row r="2466" spans="43:54" ht="14.45" customHeight="1">
      <c r="AQ2466" s="98"/>
      <c r="BB2466" s="98"/>
    </row>
    <row r="2467" spans="43:54" ht="14.45" customHeight="1">
      <c r="AQ2467" s="98"/>
      <c r="BB2467" s="98"/>
    </row>
    <row r="2468" spans="43:54" ht="14.45" customHeight="1">
      <c r="AQ2468" s="98"/>
      <c r="BB2468" s="98"/>
    </row>
    <row r="2469" spans="43:54" ht="14.45" customHeight="1">
      <c r="AQ2469" s="98"/>
      <c r="BB2469" s="98"/>
    </row>
    <row r="2470" spans="43:54" ht="14.45" customHeight="1">
      <c r="AQ2470" s="98"/>
      <c r="BB2470" s="98"/>
    </row>
    <row r="2471" spans="43:54" ht="14.45" customHeight="1">
      <c r="AQ2471" s="98"/>
      <c r="BB2471" s="98"/>
    </row>
    <row r="2472" spans="43:54" ht="14.45" customHeight="1">
      <c r="AQ2472" s="98"/>
      <c r="BB2472" s="98"/>
    </row>
    <row r="2473" spans="43:54" ht="14.45" customHeight="1">
      <c r="AQ2473" s="98"/>
      <c r="BB2473" s="98"/>
    </row>
    <row r="2474" spans="43:54" ht="14.45" customHeight="1">
      <c r="AQ2474" s="98"/>
      <c r="BB2474" s="98"/>
    </row>
    <row r="2475" spans="43:54" ht="14.45" customHeight="1">
      <c r="AQ2475" s="98"/>
      <c r="BB2475" s="98"/>
    </row>
    <row r="2476" spans="43:54" ht="14.45" customHeight="1">
      <c r="AQ2476" s="98"/>
      <c r="BB2476" s="98"/>
    </row>
    <row r="2477" spans="43:54" ht="14.45" customHeight="1">
      <c r="AQ2477" s="98"/>
      <c r="BB2477" s="98"/>
    </row>
    <row r="2478" spans="43:54" ht="14.45" customHeight="1">
      <c r="AQ2478" s="98"/>
      <c r="BB2478" s="98"/>
    </row>
    <row r="2479" spans="43:54" ht="14.45" customHeight="1">
      <c r="AQ2479" s="98"/>
      <c r="BB2479" s="98"/>
    </row>
    <row r="2480" spans="43:54" ht="14.45" customHeight="1">
      <c r="AQ2480" s="98"/>
      <c r="BB2480" s="98"/>
    </row>
    <row r="2481" spans="43:54" ht="14.45" customHeight="1">
      <c r="AQ2481" s="98"/>
      <c r="BB2481" s="98"/>
    </row>
    <row r="2482" spans="43:54" ht="14.45" customHeight="1">
      <c r="AQ2482" s="98"/>
      <c r="BB2482" s="98"/>
    </row>
    <row r="2483" spans="43:54" ht="14.45" customHeight="1">
      <c r="AQ2483" s="98"/>
      <c r="BB2483" s="98"/>
    </row>
    <row r="2484" spans="43:54" ht="14.45" customHeight="1">
      <c r="AQ2484" s="98"/>
      <c r="BB2484" s="98"/>
    </row>
    <row r="2485" spans="43:54" ht="14.45" customHeight="1">
      <c r="AQ2485" s="98"/>
      <c r="BB2485" s="98"/>
    </row>
    <row r="2486" spans="43:54" ht="14.45" customHeight="1">
      <c r="AQ2486" s="98"/>
      <c r="BB2486" s="98"/>
    </row>
    <row r="2487" spans="43:54" ht="14.45" customHeight="1">
      <c r="AQ2487" s="98"/>
      <c r="BB2487" s="98"/>
    </row>
    <row r="2488" spans="43:54" ht="14.45" customHeight="1">
      <c r="AQ2488" s="98"/>
      <c r="BB2488" s="98"/>
    </row>
    <row r="2489" spans="43:54" ht="14.45" customHeight="1">
      <c r="AQ2489" s="98"/>
      <c r="BB2489" s="98"/>
    </row>
    <row r="2490" spans="43:54" ht="14.45" customHeight="1">
      <c r="AQ2490" s="98"/>
      <c r="BB2490" s="98"/>
    </row>
    <row r="2491" spans="43:54" ht="14.45" customHeight="1">
      <c r="AQ2491" s="98"/>
      <c r="BB2491" s="98"/>
    </row>
    <row r="2492" spans="43:54" ht="14.45" customHeight="1">
      <c r="AQ2492" s="98"/>
      <c r="BB2492" s="98"/>
    </row>
    <row r="2493" spans="43:54" ht="14.45" customHeight="1">
      <c r="AQ2493" s="98"/>
      <c r="BB2493" s="98"/>
    </row>
    <row r="2494" spans="43:54" ht="14.45" customHeight="1">
      <c r="AQ2494" s="98"/>
      <c r="BB2494" s="98"/>
    </row>
    <row r="2495" spans="43:54" ht="14.45" customHeight="1">
      <c r="AQ2495" s="98"/>
      <c r="BB2495" s="98"/>
    </row>
    <row r="2496" spans="43:54" ht="14.45" customHeight="1">
      <c r="AQ2496" s="98"/>
      <c r="BB2496" s="98"/>
    </row>
    <row r="2497" spans="43:54" ht="14.45" customHeight="1">
      <c r="AQ2497" s="98"/>
      <c r="BB2497" s="98"/>
    </row>
    <row r="2498" spans="43:54" ht="14.45" customHeight="1">
      <c r="AQ2498" s="98"/>
      <c r="BB2498" s="98"/>
    </row>
    <row r="2499" spans="43:54" ht="14.45" customHeight="1">
      <c r="AQ2499" s="98"/>
      <c r="BB2499" s="98"/>
    </row>
    <row r="2500" spans="43:54" ht="14.45" customHeight="1">
      <c r="AQ2500" s="98"/>
      <c r="BB2500" s="98"/>
    </row>
    <row r="2501" spans="43:54" ht="14.45" customHeight="1">
      <c r="AQ2501" s="98"/>
      <c r="BB2501" s="98"/>
    </row>
    <row r="2502" spans="43:54" ht="14.45" customHeight="1">
      <c r="AQ2502" s="98"/>
      <c r="BB2502" s="98"/>
    </row>
    <row r="2503" spans="43:54" ht="14.45" customHeight="1">
      <c r="AQ2503" s="98"/>
      <c r="BB2503" s="98"/>
    </row>
    <row r="2504" spans="43:54" ht="14.45" customHeight="1">
      <c r="AQ2504" s="98"/>
      <c r="BB2504" s="98"/>
    </row>
    <row r="2505" spans="43:54" ht="14.45" customHeight="1">
      <c r="AQ2505" s="98"/>
      <c r="BB2505" s="98"/>
    </row>
    <row r="2506" spans="43:54" ht="14.45" customHeight="1">
      <c r="AQ2506" s="98"/>
      <c r="BB2506" s="98"/>
    </row>
    <row r="2507" spans="43:54" ht="14.45" customHeight="1">
      <c r="AQ2507" s="98"/>
      <c r="BB2507" s="98"/>
    </row>
    <row r="2508" spans="43:54" ht="14.45" customHeight="1">
      <c r="AQ2508" s="98"/>
      <c r="BB2508" s="98"/>
    </row>
    <row r="2509" spans="43:54" ht="14.45" customHeight="1">
      <c r="AQ2509" s="98"/>
      <c r="BB2509" s="98"/>
    </row>
    <row r="2510" spans="43:54" ht="14.45" customHeight="1">
      <c r="AQ2510" s="98"/>
      <c r="BB2510" s="98"/>
    </row>
    <row r="2511" spans="43:54" ht="14.45" customHeight="1">
      <c r="AQ2511" s="98"/>
      <c r="BB2511" s="98"/>
    </row>
    <row r="2512" spans="43:54" ht="14.45" customHeight="1">
      <c r="AQ2512" s="98"/>
      <c r="BB2512" s="98"/>
    </row>
    <row r="2513" spans="43:54" ht="14.45" customHeight="1">
      <c r="AQ2513" s="98"/>
      <c r="BB2513" s="98"/>
    </row>
    <row r="2514" spans="43:54" ht="14.45" customHeight="1">
      <c r="AQ2514" s="98"/>
      <c r="BB2514" s="98"/>
    </row>
    <row r="2515" spans="43:54" ht="14.45" customHeight="1">
      <c r="AQ2515" s="98"/>
      <c r="BB2515" s="98"/>
    </row>
    <row r="2516" spans="43:54" ht="14.45" customHeight="1">
      <c r="AQ2516" s="98"/>
      <c r="BB2516" s="98"/>
    </row>
    <row r="2517" spans="43:54" ht="14.45" customHeight="1">
      <c r="AQ2517" s="98"/>
      <c r="BB2517" s="98"/>
    </row>
    <row r="2518" spans="43:54" ht="14.45" customHeight="1">
      <c r="AQ2518" s="98"/>
      <c r="BB2518" s="98"/>
    </row>
    <row r="2519" spans="43:54" ht="14.45" customHeight="1">
      <c r="AQ2519" s="98"/>
      <c r="BB2519" s="98"/>
    </row>
    <row r="2520" spans="43:54" ht="14.45" customHeight="1">
      <c r="AQ2520" s="98"/>
      <c r="BB2520" s="98"/>
    </row>
    <row r="2521" spans="43:54" ht="14.45" customHeight="1">
      <c r="AQ2521" s="98"/>
      <c r="BB2521" s="98"/>
    </row>
    <row r="2522" spans="43:54" ht="14.45" customHeight="1">
      <c r="AQ2522" s="98"/>
      <c r="BB2522" s="98"/>
    </row>
    <row r="2523" spans="43:54" ht="14.45" customHeight="1">
      <c r="AQ2523" s="98"/>
      <c r="BB2523" s="98"/>
    </row>
    <row r="2524" spans="43:54" ht="14.45" customHeight="1">
      <c r="AQ2524" s="98"/>
      <c r="BB2524" s="98"/>
    </row>
    <row r="2525" spans="43:54" ht="14.45" customHeight="1">
      <c r="AQ2525" s="98"/>
      <c r="BB2525" s="98"/>
    </row>
    <row r="2526" spans="43:54" ht="14.45" customHeight="1">
      <c r="AQ2526" s="98"/>
      <c r="BB2526" s="98"/>
    </row>
    <row r="2527" spans="43:54" ht="14.45" customHeight="1">
      <c r="AQ2527" s="98"/>
      <c r="BB2527" s="98"/>
    </row>
    <row r="2528" spans="43:54" ht="14.45" customHeight="1">
      <c r="AQ2528" s="98"/>
      <c r="BB2528" s="98"/>
    </row>
    <row r="2529" spans="43:54" ht="14.45" customHeight="1">
      <c r="AQ2529" s="98"/>
      <c r="BB2529" s="98"/>
    </row>
    <row r="2530" spans="43:54" ht="14.45" customHeight="1">
      <c r="AQ2530" s="98"/>
      <c r="BB2530" s="98"/>
    </row>
    <row r="2531" spans="43:54" ht="14.45" customHeight="1">
      <c r="AQ2531" s="98"/>
      <c r="BB2531" s="98"/>
    </row>
    <row r="2532" spans="43:54" ht="14.45" customHeight="1">
      <c r="AQ2532" s="98"/>
      <c r="BB2532" s="98"/>
    </row>
    <row r="2533" spans="43:54" ht="14.45" customHeight="1">
      <c r="AQ2533" s="98"/>
      <c r="BB2533" s="98"/>
    </row>
    <row r="2534" spans="43:54" ht="14.45" customHeight="1">
      <c r="AQ2534" s="98"/>
      <c r="BB2534" s="98"/>
    </row>
    <row r="2535" spans="43:54" ht="14.45" customHeight="1">
      <c r="AQ2535" s="98"/>
      <c r="BB2535" s="98"/>
    </row>
    <row r="2536" spans="43:54" ht="14.45" customHeight="1">
      <c r="AQ2536" s="98"/>
      <c r="BB2536" s="98"/>
    </row>
    <row r="2537" spans="43:54" ht="14.45" customHeight="1">
      <c r="AQ2537" s="98"/>
      <c r="BB2537" s="98"/>
    </row>
    <row r="2538" spans="43:54" ht="14.45" customHeight="1">
      <c r="AQ2538" s="98"/>
      <c r="BB2538" s="98"/>
    </row>
    <row r="2539" spans="43:54" ht="14.45" customHeight="1">
      <c r="AQ2539" s="98"/>
      <c r="BB2539" s="98"/>
    </row>
    <row r="2540" spans="43:54" ht="14.45" customHeight="1">
      <c r="AQ2540" s="98"/>
      <c r="BB2540" s="98"/>
    </row>
    <row r="2541" spans="43:54" ht="14.45" customHeight="1">
      <c r="AQ2541" s="98"/>
      <c r="BB2541" s="98"/>
    </row>
    <row r="2542" spans="43:54" ht="14.45" customHeight="1">
      <c r="AQ2542" s="98"/>
      <c r="BB2542" s="98"/>
    </row>
    <row r="2543" spans="43:54" ht="14.45" customHeight="1">
      <c r="AQ2543" s="98"/>
      <c r="BB2543" s="98"/>
    </row>
    <row r="2544" spans="43:54" ht="14.45" customHeight="1">
      <c r="AQ2544" s="98"/>
      <c r="BB2544" s="98"/>
    </row>
    <row r="2545" spans="43:54" ht="14.45" customHeight="1">
      <c r="AQ2545" s="98"/>
      <c r="BB2545" s="98"/>
    </row>
    <row r="2546" spans="43:54" ht="14.45" customHeight="1">
      <c r="AQ2546" s="98"/>
      <c r="BB2546" s="98"/>
    </row>
    <row r="2547" spans="43:54" ht="14.45" customHeight="1">
      <c r="AQ2547" s="98"/>
      <c r="BB2547" s="98"/>
    </row>
    <row r="2548" spans="43:54" ht="14.45" customHeight="1">
      <c r="AQ2548" s="98"/>
      <c r="BB2548" s="98"/>
    </row>
    <row r="2549" spans="43:54" ht="14.45" customHeight="1">
      <c r="AQ2549" s="98"/>
      <c r="BB2549" s="98"/>
    </row>
    <row r="2550" spans="43:54" ht="14.45" customHeight="1">
      <c r="AQ2550" s="98"/>
      <c r="BB2550" s="98"/>
    </row>
    <row r="2551" spans="43:54" ht="14.45" customHeight="1">
      <c r="AQ2551" s="98"/>
      <c r="BB2551" s="98"/>
    </row>
    <row r="2552" spans="43:54" ht="14.45" customHeight="1">
      <c r="AQ2552" s="98"/>
      <c r="BB2552" s="98"/>
    </row>
    <row r="2553" spans="43:54" ht="14.45" customHeight="1">
      <c r="AQ2553" s="98"/>
      <c r="BB2553" s="98"/>
    </row>
    <row r="2554" spans="43:54" ht="14.45" customHeight="1">
      <c r="AQ2554" s="98"/>
      <c r="BB2554" s="98"/>
    </row>
    <row r="2555" spans="43:54" ht="14.45" customHeight="1">
      <c r="AQ2555" s="98"/>
      <c r="BB2555" s="98"/>
    </row>
    <row r="2556" spans="43:54" ht="14.45" customHeight="1">
      <c r="AQ2556" s="98"/>
      <c r="BB2556" s="98"/>
    </row>
    <row r="2557" spans="43:54" ht="14.45" customHeight="1">
      <c r="AQ2557" s="98"/>
      <c r="BB2557" s="98"/>
    </row>
    <row r="2558" spans="43:54" ht="14.45" customHeight="1">
      <c r="AQ2558" s="98"/>
      <c r="BB2558" s="98"/>
    </row>
    <row r="2559" spans="43:54" ht="14.45" customHeight="1">
      <c r="AQ2559" s="98"/>
      <c r="BB2559" s="98"/>
    </row>
    <row r="2560" spans="43:54" ht="14.45" customHeight="1">
      <c r="AQ2560" s="98"/>
      <c r="BB2560" s="98"/>
    </row>
    <row r="2561" spans="43:54" ht="14.45" customHeight="1">
      <c r="AQ2561" s="98"/>
      <c r="BB2561" s="98"/>
    </row>
    <row r="2562" spans="43:54" ht="14.45" customHeight="1">
      <c r="AQ2562" s="98"/>
      <c r="BB2562" s="98"/>
    </row>
    <row r="2563" spans="43:54" ht="14.45" customHeight="1">
      <c r="AQ2563" s="98"/>
      <c r="BB2563" s="98"/>
    </row>
    <row r="2564" spans="43:54" ht="14.45" customHeight="1">
      <c r="AQ2564" s="98"/>
      <c r="BB2564" s="98"/>
    </row>
    <row r="2565" spans="43:54" ht="14.45" customHeight="1">
      <c r="AQ2565" s="98"/>
      <c r="BB2565" s="98"/>
    </row>
    <row r="2566" spans="43:54" ht="14.45" customHeight="1">
      <c r="AQ2566" s="98"/>
      <c r="BB2566" s="98"/>
    </row>
    <row r="2567" spans="43:54" ht="14.45" customHeight="1">
      <c r="AQ2567" s="98"/>
      <c r="BB2567" s="98"/>
    </row>
    <row r="2568" spans="43:54" ht="14.45" customHeight="1">
      <c r="AQ2568" s="98"/>
      <c r="BB2568" s="98"/>
    </row>
    <row r="2569" spans="43:54" ht="14.45" customHeight="1">
      <c r="AQ2569" s="98"/>
      <c r="BB2569" s="98"/>
    </row>
    <row r="2570" spans="43:54" ht="14.45" customHeight="1">
      <c r="AQ2570" s="98"/>
      <c r="BB2570" s="98"/>
    </row>
    <row r="2571" spans="43:54" ht="14.45" customHeight="1">
      <c r="AQ2571" s="98"/>
      <c r="BB2571" s="98"/>
    </row>
    <row r="2572" spans="43:54" ht="14.45" customHeight="1">
      <c r="AQ2572" s="98"/>
      <c r="BB2572" s="98"/>
    </row>
    <row r="2573" spans="43:54" ht="14.45" customHeight="1">
      <c r="AQ2573" s="98"/>
      <c r="BB2573" s="98"/>
    </row>
    <row r="2574" spans="43:54" ht="14.45" customHeight="1">
      <c r="AQ2574" s="98"/>
      <c r="BB2574" s="98"/>
    </row>
    <row r="2575" spans="43:54" ht="14.45" customHeight="1">
      <c r="AQ2575" s="98"/>
      <c r="BB2575" s="98"/>
    </row>
    <row r="2576" spans="43:54" ht="14.45" customHeight="1">
      <c r="AQ2576" s="98"/>
      <c r="BB2576" s="98"/>
    </row>
    <row r="2577" spans="43:54" ht="14.45" customHeight="1">
      <c r="AQ2577" s="98"/>
      <c r="BB2577" s="98"/>
    </row>
    <row r="2578" spans="43:54" ht="14.45" customHeight="1">
      <c r="AQ2578" s="98"/>
      <c r="BB2578" s="98"/>
    </row>
    <row r="2579" spans="43:54" ht="14.45" customHeight="1">
      <c r="AQ2579" s="98"/>
      <c r="BB2579" s="98"/>
    </row>
    <row r="2580" spans="43:54" ht="14.45" customHeight="1">
      <c r="AQ2580" s="98"/>
      <c r="BB2580" s="98"/>
    </row>
    <row r="2581" spans="43:54" ht="14.45" customHeight="1">
      <c r="AQ2581" s="98"/>
      <c r="BB2581" s="98"/>
    </row>
    <row r="2582" spans="43:54" ht="14.45" customHeight="1">
      <c r="AQ2582" s="98"/>
      <c r="BB2582" s="98"/>
    </row>
    <row r="2583" spans="43:54" ht="14.45" customHeight="1">
      <c r="AQ2583" s="98"/>
      <c r="BB2583" s="98"/>
    </row>
    <row r="2584" spans="43:54" ht="14.45" customHeight="1">
      <c r="AQ2584" s="98"/>
      <c r="BB2584" s="98"/>
    </row>
    <row r="2585" spans="43:54" ht="14.45" customHeight="1">
      <c r="AQ2585" s="98"/>
      <c r="BB2585" s="98"/>
    </row>
    <row r="2586" spans="43:54" ht="14.45" customHeight="1">
      <c r="AQ2586" s="98"/>
      <c r="BB2586" s="98"/>
    </row>
    <row r="2587" spans="43:54" ht="14.45" customHeight="1">
      <c r="AQ2587" s="98"/>
      <c r="BB2587" s="98"/>
    </row>
    <row r="2588" spans="43:54" ht="14.45" customHeight="1">
      <c r="AQ2588" s="98"/>
      <c r="BB2588" s="98"/>
    </row>
    <row r="2589" spans="43:54" ht="14.45" customHeight="1">
      <c r="AQ2589" s="98"/>
      <c r="BB2589" s="98"/>
    </row>
    <row r="2590" spans="43:54" ht="14.45" customHeight="1">
      <c r="AQ2590" s="98"/>
      <c r="BB2590" s="98"/>
    </row>
    <row r="2591" spans="43:54" ht="14.45" customHeight="1">
      <c r="AQ2591" s="98"/>
      <c r="BB2591" s="98"/>
    </row>
    <row r="2592" spans="43:54" ht="14.45" customHeight="1">
      <c r="AQ2592" s="98"/>
      <c r="BB2592" s="98"/>
    </row>
    <row r="2593" spans="43:54" ht="14.45" customHeight="1">
      <c r="AQ2593" s="98"/>
      <c r="BB2593" s="98"/>
    </row>
    <row r="2594" spans="43:54" ht="14.45" customHeight="1">
      <c r="AQ2594" s="98"/>
      <c r="BB2594" s="98"/>
    </row>
    <row r="2595" spans="43:54" ht="14.45" customHeight="1">
      <c r="AQ2595" s="98"/>
      <c r="BB2595" s="98"/>
    </row>
    <row r="2596" spans="43:54" ht="14.45" customHeight="1">
      <c r="AQ2596" s="98"/>
      <c r="BB2596" s="98"/>
    </row>
    <row r="2597" spans="43:54" ht="14.45" customHeight="1">
      <c r="AQ2597" s="98"/>
      <c r="BB2597" s="98"/>
    </row>
    <row r="2598" spans="43:54" ht="14.45" customHeight="1">
      <c r="AQ2598" s="98"/>
      <c r="BB2598" s="98"/>
    </row>
    <row r="2599" spans="43:54" ht="14.45" customHeight="1">
      <c r="AQ2599" s="98"/>
      <c r="BB2599" s="98"/>
    </row>
    <row r="2600" spans="43:54" ht="14.45" customHeight="1">
      <c r="AQ2600" s="98"/>
      <c r="BB2600" s="98"/>
    </row>
    <row r="2601" spans="43:54" ht="14.45" customHeight="1">
      <c r="AQ2601" s="98"/>
      <c r="BB2601" s="98"/>
    </row>
    <row r="2602" spans="43:54" ht="14.45" customHeight="1">
      <c r="AQ2602" s="98"/>
      <c r="BB2602" s="98"/>
    </row>
    <row r="2603" spans="43:54" ht="14.45" customHeight="1">
      <c r="AQ2603" s="98"/>
      <c r="BB2603" s="98"/>
    </row>
    <row r="2604" spans="43:54" ht="14.45" customHeight="1">
      <c r="AQ2604" s="98"/>
      <c r="BB2604" s="98"/>
    </row>
    <row r="2605" spans="43:54" ht="14.45" customHeight="1">
      <c r="AQ2605" s="98"/>
      <c r="BB2605" s="98"/>
    </row>
    <row r="2606" spans="43:54" ht="14.45" customHeight="1">
      <c r="AQ2606" s="98"/>
      <c r="BB2606" s="98"/>
    </row>
    <row r="2607" spans="43:54" ht="14.45" customHeight="1">
      <c r="AQ2607" s="98"/>
      <c r="BB2607" s="98"/>
    </row>
    <row r="2608" spans="43:54" ht="14.45" customHeight="1">
      <c r="AQ2608" s="98"/>
      <c r="BB2608" s="98"/>
    </row>
    <row r="2609" spans="43:54" ht="14.45" customHeight="1">
      <c r="AQ2609" s="98"/>
      <c r="BB2609" s="98"/>
    </row>
    <row r="2610" spans="43:54" ht="14.45" customHeight="1">
      <c r="AQ2610" s="98"/>
      <c r="BB2610" s="98"/>
    </row>
    <row r="2611" spans="43:54" ht="14.45" customHeight="1">
      <c r="AQ2611" s="98"/>
      <c r="BB2611" s="98"/>
    </row>
    <row r="2612" spans="43:54" ht="14.45" customHeight="1">
      <c r="AQ2612" s="98"/>
      <c r="BB2612" s="98"/>
    </row>
    <row r="2613" spans="43:54" ht="14.45" customHeight="1">
      <c r="AQ2613" s="98"/>
      <c r="BB2613" s="98"/>
    </row>
    <row r="2614" spans="43:54" ht="14.45" customHeight="1">
      <c r="AQ2614" s="98"/>
      <c r="BB2614" s="98"/>
    </row>
    <row r="2615" spans="43:54" ht="14.45" customHeight="1">
      <c r="AQ2615" s="98"/>
      <c r="BB2615" s="98"/>
    </row>
    <row r="2616" spans="43:54" ht="14.45" customHeight="1">
      <c r="AQ2616" s="98"/>
      <c r="BB2616" s="98"/>
    </row>
    <row r="2617" spans="43:54" ht="14.45" customHeight="1">
      <c r="AQ2617" s="98"/>
      <c r="BB2617" s="98"/>
    </row>
    <row r="2618" spans="43:54" ht="14.45" customHeight="1">
      <c r="AQ2618" s="98"/>
      <c r="BB2618" s="98"/>
    </row>
    <row r="2619" spans="43:54" ht="14.45" customHeight="1">
      <c r="AQ2619" s="98"/>
      <c r="BB2619" s="98"/>
    </row>
    <row r="2620" spans="43:54" ht="14.45" customHeight="1">
      <c r="AQ2620" s="98"/>
      <c r="BB2620" s="98"/>
    </row>
    <row r="2621" spans="43:54" ht="14.45" customHeight="1">
      <c r="AQ2621" s="98"/>
      <c r="BB2621" s="98"/>
    </row>
    <row r="2622" spans="43:54" ht="14.45" customHeight="1">
      <c r="AQ2622" s="98"/>
      <c r="BB2622" s="98"/>
    </row>
    <row r="2623" spans="43:54" ht="14.45" customHeight="1">
      <c r="AQ2623" s="98"/>
      <c r="BB2623" s="98"/>
    </row>
    <row r="2624" spans="43:54" ht="14.45" customHeight="1">
      <c r="AQ2624" s="98"/>
      <c r="BB2624" s="98"/>
    </row>
    <row r="2625" spans="43:54" ht="14.45" customHeight="1">
      <c r="AQ2625" s="98"/>
      <c r="BB2625" s="98"/>
    </row>
    <row r="2626" spans="43:54" ht="14.45" customHeight="1">
      <c r="AQ2626" s="98"/>
      <c r="BB2626" s="98"/>
    </row>
    <row r="2627" spans="43:54" ht="14.45" customHeight="1">
      <c r="AQ2627" s="98"/>
      <c r="BB2627" s="98"/>
    </row>
    <row r="2628" spans="43:54" ht="14.45" customHeight="1">
      <c r="AQ2628" s="98"/>
      <c r="BB2628" s="98"/>
    </row>
    <row r="2629" spans="43:54" ht="14.45" customHeight="1">
      <c r="AQ2629" s="98"/>
      <c r="BB2629" s="98"/>
    </row>
    <row r="2630" spans="43:54" ht="14.45" customHeight="1">
      <c r="AQ2630" s="98"/>
      <c r="BB2630" s="98"/>
    </row>
    <row r="2631" spans="43:54" ht="14.45" customHeight="1">
      <c r="AQ2631" s="98"/>
      <c r="BB2631" s="98"/>
    </row>
    <row r="2632" spans="43:54" ht="14.45" customHeight="1">
      <c r="AQ2632" s="98"/>
      <c r="BB2632" s="98"/>
    </row>
    <row r="2633" spans="43:54" ht="14.45" customHeight="1">
      <c r="AQ2633" s="98"/>
      <c r="BB2633" s="98"/>
    </row>
    <row r="2634" spans="43:54" ht="14.45" customHeight="1">
      <c r="AQ2634" s="98"/>
      <c r="BB2634" s="98"/>
    </row>
    <row r="2635" spans="43:54" ht="14.45" customHeight="1">
      <c r="AQ2635" s="98"/>
      <c r="BB2635" s="98"/>
    </row>
    <row r="2636" spans="43:54" ht="14.45" customHeight="1">
      <c r="AQ2636" s="98"/>
      <c r="BB2636" s="98"/>
    </row>
    <row r="2637" spans="43:54" ht="14.45" customHeight="1">
      <c r="AQ2637" s="98"/>
      <c r="BB2637" s="98"/>
    </row>
    <row r="2638" spans="43:54" ht="14.45" customHeight="1">
      <c r="AQ2638" s="98"/>
      <c r="BB2638" s="98"/>
    </row>
    <row r="2639" spans="43:54" ht="14.45" customHeight="1">
      <c r="AQ2639" s="98"/>
      <c r="BB2639" s="98"/>
    </row>
    <row r="2640" spans="43:54" ht="14.45" customHeight="1">
      <c r="AQ2640" s="98"/>
      <c r="BB2640" s="98"/>
    </row>
    <row r="2641" spans="43:54" ht="14.45" customHeight="1">
      <c r="AQ2641" s="98"/>
      <c r="BB2641" s="98"/>
    </row>
    <row r="2642" spans="43:54" ht="14.45" customHeight="1">
      <c r="AQ2642" s="98"/>
      <c r="BB2642" s="98"/>
    </row>
    <row r="2643" spans="43:54" ht="14.45" customHeight="1">
      <c r="AQ2643" s="98"/>
      <c r="BB2643" s="98"/>
    </row>
    <row r="2644" spans="43:54" ht="14.45" customHeight="1">
      <c r="AQ2644" s="98"/>
      <c r="BB2644" s="98"/>
    </row>
    <row r="2645" spans="43:54" ht="14.45" customHeight="1">
      <c r="AQ2645" s="98"/>
      <c r="BB2645" s="98"/>
    </row>
    <row r="2646" spans="43:54" ht="14.45" customHeight="1">
      <c r="AQ2646" s="98"/>
      <c r="BB2646" s="98"/>
    </row>
    <row r="2647" spans="43:54" ht="14.45" customHeight="1">
      <c r="AQ2647" s="98"/>
      <c r="BB2647" s="98"/>
    </row>
    <row r="2648" spans="43:54" ht="14.45" customHeight="1">
      <c r="AQ2648" s="98"/>
      <c r="BB2648" s="98"/>
    </row>
    <row r="2649" spans="43:54" ht="14.45" customHeight="1">
      <c r="AQ2649" s="98"/>
      <c r="BB2649" s="98"/>
    </row>
    <row r="2650" spans="43:54" ht="14.45" customHeight="1">
      <c r="AQ2650" s="98"/>
      <c r="BB2650" s="98"/>
    </row>
    <row r="2651" spans="43:54" ht="14.45" customHeight="1">
      <c r="AQ2651" s="98"/>
      <c r="BB2651" s="98"/>
    </row>
    <row r="2652" spans="43:54" ht="14.45" customHeight="1">
      <c r="AQ2652" s="98"/>
      <c r="BB2652" s="98"/>
    </row>
    <row r="2653" spans="43:54" ht="14.45" customHeight="1">
      <c r="AQ2653" s="98"/>
      <c r="BB2653" s="98"/>
    </row>
    <row r="2654" spans="43:54" ht="14.45" customHeight="1">
      <c r="AQ2654" s="98"/>
      <c r="BB2654" s="98"/>
    </row>
    <row r="2655" spans="43:54" ht="14.45" customHeight="1">
      <c r="AQ2655" s="98"/>
      <c r="BB2655" s="98"/>
    </row>
    <row r="2656" spans="43:54" ht="14.45" customHeight="1">
      <c r="AQ2656" s="98"/>
      <c r="BB2656" s="98"/>
    </row>
    <row r="2657" spans="43:54" ht="14.45" customHeight="1">
      <c r="AQ2657" s="98"/>
      <c r="BB2657" s="98"/>
    </row>
    <row r="2658" spans="43:54" ht="14.45" customHeight="1">
      <c r="AQ2658" s="98"/>
      <c r="BB2658" s="98"/>
    </row>
    <row r="2659" spans="43:54" ht="14.45" customHeight="1">
      <c r="AQ2659" s="98"/>
      <c r="BB2659" s="98"/>
    </row>
    <row r="2660" spans="43:54" ht="14.45" customHeight="1">
      <c r="AQ2660" s="98"/>
      <c r="BB2660" s="98"/>
    </row>
    <row r="2661" spans="43:54" ht="14.45" customHeight="1">
      <c r="AQ2661" s="98"/>
      <c r="BB2661" s="98"/>
    </row>
    <row r="2662" spans="43:54" ht="14.45" customHeight="1">
      <c r="AQ2662" s="98"/>
      <c r="BB2662" s="98"/>
    </row>
    <row r="2663" spans="43:54" ht="14.45" customHeight="1">
      <c r="AQ2663" s="98"/>
      <c r="BB2663" s="98"/>
    </row>
    <row r="2664" spans="43:54" ht="14.45" customHeight="1">
      <c r="AQ2664" s="98"/>
      <c r="BB2664" s="98"/>
    </row>
    <row r="2665" spans="43:54" ht="14.45" customHeight="1">
      <c r="AQ2665" s="98"/>
      <c r="BB2665" s="98"/>
    </row>
    <row r="2666" spans="43:54" ht="14.45" customHeight="1">
      <c r="AQ2666" s="98"/>
      <c r="BB2666" s="98"/>
    </row>
    <row r="2667" spans="43:54" ht="14.45" customHeight="1">
      <c r="AQ2667" s="98"/>
      <c r="BB2667" s="98"/>
    </row>
    <row r="2668" spans="43:54" ht="14.45" customHeight="1">
      <c r="AQ2668" s="98"/>
      <c r="BB2668" s="98"/>
    </row>
    <row r="2669" spans="43:54" ht="14.45" customHeight="1">
      <c r="AQ2669" s="98"/>
      <c r="BB2669" s="98"/>
    </row>
    <row r="2670" spans="43:54" ht="14.45" customHeight="1">
      <c r="AQ2670" s="98"/>
      <c r="BB2670" s="98"/>
    </row>
    <row r="2671" spans="43:54" ht="14.45" customHeight="1">
      <c r="AQ2671" s="98"/>
      <c r="BB2671" s="98"/>
    </row>
    <row r="2672" spans="43:54" ht="14.45" customHeight="1">
      <c r="AQ2672" s="98"/>
      <c r="BB2672" s="98"/>
    </row>
    <row r="2673" spans="43:54" ht="14.45" customHeight="1">
      <c r="AQ2673" s="98"/>
      <c r="BB2673" s="98"/>
    </row>
    <row r="2674" spans="43:54" ht="14.45" customHeight="1">
      <c r="AQ2674" s="98"/>
      <c r="BB2674" s="98"/>
    </row>
    <row r="2675" spans="43:54" ht="14.45" customHeight="1">
      <c r="AQ2675" s="98"/>
      <c r="BB2675" s="98"/>
    </row>
    <row r="2676" spans="43:54" ht="14.45" customHeight="1">
      <c r="AQ2676" s="98"/>
      <c r="BB2676" s="98"/>
    </row>
    <row r="2677" spans="43:54" ht="14.45" customHeight="1">
      <c r="AQ2677" s="98"/>
      <c r="BB2677" s="98"/>
    </row>
    <row r="2678" spans="43:54" ht="14.45" customHeight="1">
      <c r="AQ2678" s="98"/>
      <c r="BB2678" s="98"/>
    </row>
    <row r="2679" spans="43:54" ht="14.45" customHeight="1">
      <c r="AQ2679" s="98"/>
      <c r="BB2679" s="98"/>
    </row>
    <row r="2680" spans="43:54" ht="14.45" customHeight="1">
      <c r="AQ2680" s="98"/>
      <c r="BB2680" s="98"/>
    </row>
    <row r="2681" spans="43:54" ht="14.45" customHeight="1">
      <c r="AQ2681" s="98"/>
      <c r="BB2681" s="98"/>
    </row>
    <row r="2682" spans="43:54" ht="14.45" customHeight="1">
      <c r="AQ2682" s="98"/>
      <c r="BB2682" s="98"/>
    </row>
    <row r="2683" spans="43:54" ht="14.45" customHeight="1">
      <c r="AQ2683" s="98"/>
      <c r="BB2683" s="98"/>
    </row>
    <row r="2684" spans="43:54" ht="14.45" customHeight="1">
      <c r="AQ2684" s="98"/>
      <c r="BB2684" s="98"/>
    </row>
    <row r="2685" spans="43:54" ht="14.45" customHeight="1">
      <c r="AQ2685" s="98"/>
      <c r="BB2685" s="98"/>
    </row>
    <row r="2686" spans="43:54" ht="14.45" customHeight="1">
      <c r="AQ2686" s="98"/>
      <c r="BB2686" s="98"/>
    </row>
    <row r="2687" spans="43:54" ht="14.45" customHeight="1">
      <c r="AQ2687" s="98"/>
      <c r="BB2687" s="98"/>
    </row>
    <row r="2688" spans="43:54" ht="14.45" customHeight="1">
      <c r="AQ2688" s="98"/>
      <c r="BB2688" s="98"/>
    </row>
    <row r="2689" spans="43:54" ht="14.45" customHeight="1">
      <c r="AQ2689" s="98"/>
      <c r="BB2689" s="98"/>
    </row>
    <row r="2690" spans="43:54" ht="14.45" customHeight="1">
      <c r="AQ2690" s="98"/>
      <c r="BB2690" s="98"/>
    </row>
    <row r="2691" spans="43:54" ht="14.45" customHeight="1">
      <c r="AQ2691" s="98"/>
      <c r="BB2691" s="98"/>
    </row>
    <row r="2692" spans="43:54" ht="14.45" customHeight="1">
      <c r="AQ2692" s="98"/>
      <c r="BB2692" s="98"/>
    </row>
    <row r="2693" spans="43:54" ht="14.45" customHeight="1">
      <c r="AQ2693" s="98"/>
      <c r="BB2693" s="98"/>
    </row>
    <row r="2694" spans="43:54" ht="14.45" customHeight="1">
      <c r="AQ2694" s="98"/>
      <c r="BB2694" s="98"/>
    </row>
    <row r="2695" spans="43:54" ht="14.45" customHeight="1">
      <c r="AQ2695" s="98"/>
      <c r="BB2695" s="98"/>
    </row>
    <row r="2696" spans="43:54" ht="14.45" customHeight="1">
      <c r="AQ2696" s="98"/>
      <c r="BB2696" s="98"/>
    </row>
    <row r="2697" spans="43:54" ht="14.45" customHeight="1">
      <c r="AQ2697" s="98"/>
      <c r="BB2697" s="98"/>
    </row>
    <row r="2698" spans="43:54" ht="14.45" customHeight="1">
      <c r="AQ2698" s="98"/>
      <c r="BB2698" s="98"/>
    </row>
    <row r="2699" spans="43:54" ht="14.45" customHeight="1">
      <c r="AQ2699" s="98"/>
      <c r="BB2699" s="98"/>
    </row>
    <row r="2700" spans="43:54" ht="14.45" customHeight="1">
      <c r="AQ2700" s="98"/>
      <c r="BB2700" s="98"/>
    </row>
    <row r="2701" spans="43:54" ht="14.45" customHeight="1">
      <c r="AQ2701" s="98"/>
      <c r="BB2701" s="98"/>
    </row>
    <row r="2702" spans="43:54" ht="14.45" customHeight="1">
      <c r="AQ2702" s="98"/>
      <c r="BB2702" s="98"/>
    </row>
    <row r="2703" spans="43:54" ht="14.45" customHeight="1">
      <c r="AQ2703" s="98"/>
      <c r="BB2703" s="98"/>
    </row>
    <row r="2704" spans="43:54" ht="14.45" customHeight="1">
      <c r="AQ2704" s="98"/>
      <c r="BB2704" s="98"/>
    </row>
    <row r="2705" spans="43:54" ht="14.45" customHeight="1">
      <c r="AQ2705" s="98"/>
      <c r="BB2705" s="98"/>
    </row>
    <row r="2706" spans="43:54" ht="14.45" customHeight="1">
      <c r="AQ2706" s="98"/>
      <c r="BB2706" s="98"/>
    </row>
    <row r="2707" spans="43:54" ht="14.45" customHeight="1">
      <c r="AQ2707" s="98"/>
      <c r="BB2707" s="98"/>
    </row>
    <row r="2708" spans="43:54" ht="14.45" customHeight="1">
      <c r="AQ2708" s="98"/>
      <c r="BB2708" s="98"/>
    </row>
    <row r="2709" spans="43:54" ht="14.45" customHeight="1">
      <c r="AQ2709" s="98"/>
      <c r="BB2709" s="98"/>
    </row>
    <row r="2710" spans="43:54" ht="14.45" customHeight="1">
      <c r="AQ2710" s="98"/>
      <c r="BB2710" s="98"/>
    </row>
    <row r="2711" spans="43:54" ht="14.45" customHeight="1">
      <c r="AQ2711" s="98"/>
      <c r="BB2711" s="98"/>
    </row>
    <row r="2712" spans="43:54" ht="14.45" customHeight="1">
      <c r="AQ2712" s="98"/>
      <c r="BB2712" s="98"/>
    </row>
    <row r="2713" spans="43:54" ht="14.45" customHeight="1">
      <c r="AQ2713" s="98"/>
      <c r="BB2713" s="98"/>
    </row>
    <row r="2714" spans="43:54" ht="14.45" customHeight="1">
      <c r="AQ2714" s="98"/>
      <c r="BB2714" s="98"/>
    </row>
    <row r="2715" spans="43:54" ht="14.45" customHeight="1">
      <c r="AQ2715" s="98"/>
      <c r="BB2715" s="98"/>
    </row>
    <row r="2716" spans="43:54" ht="14.45" customHeight="1">
      <c r="AQ2716" s="98"/>
      <c r="BB2716" s="98"/>
    </row>
    <row r="2717" spans="43:54" ht="14.45" customHeight="1">
      <c r="AQ2717" s="98"/>
      <c r="BB2717" s="98"/>
    </row>
    <row r="2718" spans="43:54" ht="14.45" customHeight="1">
      <c r="AQ2718" s="98"/>
      <c r="BB2718" s="98"/>
    </row>
    <row r="2719" spans="43:54" ht="14.45" customHeight="1">
      <c r="AQ2719" s="98"/>
      <c r="BB2719" s="98"/>
    </row>
    <row r="2720" spans="43:54" ht="14.45" customHeight="1">
      <c r="AQ2720" s="98"/>
      <c r="BB2720" s="98"/>
    </row>
    <row r="2721" spans="43:54" ht="14.45" customHeight="1">
      <c r="AQ2721" s="98"/>
      <c r="BB2721" s="98"/>
    </row>
    <row r="2722" spans="43:54" ht="14.45" customHeight="1">
      <c r="AQ2722" s="98"/>
      <c r="BB2722" s="98"/>
    </row>
    <row r="2723" spans="43:54" ht="14.45" customHeight="1">
      <c r="AQ2723" s="98"/>
      <c r="BB2723" s="98"/>
    </row>
    <row r="2724" spans="43:54" ht="14.45" customHeight="1">
      <c r="AQ2724" s="98"/>
      <c r="BB2724" s="98"/>
    </row>
    <row r="2725" spans="43:54" ht="14.45" customHeight="1">
      <c r="AQ2725" s="98"/>
      <c r="BB2725" s="98"/>
    </row>
    <row r="2726" spans="43:54" ht="14.45" customHeight="1">
      <c r="AQ2726" s="98"/>
      <c r="BB2726" s="98"/>
    </row>
    <row r="2727" spans="43:54" ht="14.45" customHeight="1">
      <c r="AQ2727" s="98"/>
      <c r="BB2727" s="98"/>
    </row>
    <row r="2728" spans="43:54" ht="14.45" customHeight="1">
      <c r="AQ2728" s="98"/>
      <c r="BB2728" s="98"/>
    </row>
    <row r="2729" spans="43:54" ht="14.45" customHeight="1">
      <c r="AQ2729" s="98"/>
      <c r="BB2729" s="98"/>
    </row>
    <row r="2730" spans="43:54" ht="14.45" customHeight="1">
      <c r="AQ2730" s="98"/>
      <c r="BB2730" s="98"/>
    </row>
    <row r="2731" spans="43:54" ht="14.45" customHeight="1">
      <c r="AQ2731" s="98"/>
      <c r="BB2731" s="98"/>
    </row>
    <row r="2732" spans="43:54" ht="14.45" customHeight="1">
      <c r="AQ2732" s="98"/>
      <c r="BB2732" s="98"/>
    </row>
    <row r="2733" spans="43:54" ht="14.45" customHeight="1">
      <c r="AQ2733" s="98"/>
      <c r="BB2733" s="98"/>
    </row>
    <row r="2734" spans="43:54" ht="14.45" customHeight="1">
      <c r="AQ2734" s="98"/>
      <c r="BB2734" s="98"/>
    </row>
    <row r="2735" spans="43:54" ht="14.45" customHeight="1">
      <c r="AQ2735" s="98"/>
      <c r="BB2735" s="98"/>
    </row>
    <row r="2736" spans="43:54" ht="14.45" customHeight="1">
      <c r="AQ2736" s="98"/>
      <c r="BB2736" s="98"/>
    </row>
    <row r="2737" spans="43:54" ht="14.45" customHeight="1">
      <c r="AQ2737" s="98"/>
      <c r="BB2737" s="98"/>
    </row>
    <row r="2738" spans="43:54" ht="14.45" customHeight="1">
      <c r="AQ2738" s="98"/>
      <c r="BB2738" s="98"/>
    </row>
    <row r="2739" spans="43:54" ht="14.45" customHeight="1">
      <c r="AQ2739" s="98"/>
      <c r="BB2739" s="98"/>
    </row>
    <row r="2740" spans="43:54" ht="14.45" customHeight="1">
      <c r="AQ2740" s="98"/>
      <c r="BB2740" s="98"/>
    </row>
    <row r="2741" spans="43:54" ht="14.45" customHeight="1">
      <c r="AQ2741" s="98"/>
      <c r="BB2741" s="98"/>
    </row>
    <row r="2742" spans="43:54" ht="14.45" customHeight="1">
      <c r="AQ2742" s="98"/>
      <c r="BB2742" s="98"/>
    </row>
    <row r="2743" spans="43:54" ht="14.45" customHeight="1">
      <c r="AQ2743" s="98"/>
      <c r="BB2743" s="98"/>
    </row>
    <row r="2744" spans="43:54" ht="14.45" customHeight="1">
      <c r="AQ2744" s="98"/>
      <c r="BB2744" s="98"/>
    </row>
    <row r="2745" spans="43:54" ht="14.45" customHeight="1">
      <c r="AQ2745" s="98"/>
      <c r="BB2745" s="98"/>
    </row>
    <row r="2746" spans="43:54" ht="14.45" customHeight="1">
      <c r="AQ2746" s="98"/>
      <c r="BB2746" s="98"/>
    </row>
    <row r="2747" spans="43:54" ht="14.45" customHeight="1">
      <c r="AQ2747" s="98"/>
      <c r="BB2747" s="98"/>
    </row>
    <row r="2748" spans="43:54" ht="14.45" customHeight="1">
      <c r="AQ2748" s="98"/>
      <c r="BB2748" s="98"/>
    </row>
    <row r="2749" spans="43:54" ht="14.45" customHeight="1">
      <c r="AQ2749" s="98"/>
      <c r="BB2749" s="98"/>
    </row>
    <row r="2750" spans="43:54" ht="14.45" customHeight="1">
      <c r="AQ2750" s="98"/>
      <c r="BB2750" s="98"/>
    </row>
    <row r="2751" spans="43:54" ht="14.45" customHeight="1">
      <c r="AQ2751" s="98"/>
      <c r="BB2751" s="98"/>
    </row>
    <row r="2752" spans="43:54" ht="14.45" customHeight="1">
      <c r="AQ2752" s="98"/>
      <c r="BB2752" s="98"/>
    </row>
    <row r="2753" spans="43:54" ht="14.45" customHeight="1">
      <c r="AQ2753" s="98"/>
      <c r="BB2753" s="98"/>
    </row>
    <row r="2754" spans="43:54" ht="14.45" customHeight="1">
      <c r="AQ2754" s="98"/>
      <c r="BB2754" s="98"/>
    </row>
    <row r="2755" spans="43:54" ht="14.45" customHeight="1">
      <c r="AQ2755" s="98"/>
      <c r="BB2755" s="98"/>
    </row>
    <row r="2756" spans="43:54" ht="14.45" customHeight="1">
      <c r="AQ2756" s="98"/>
      <c r="BB2756" s="98"/>
    </row>
    <row r="2757" spans="43:54" ht="14.45" customHeight="1">
      <c r="AQ2757" s="98"/>
      <c r="BB2757" s="98"/>
    </row>
    <row r="2758" spans="43:54" ht="14.45" customHeight="1">
      <c r="AQ2758" s="98"/>
      <c r="BB2758" s="98"/>
    </row>
    <row r="2759" spans="43:54" ht="14.45" customHeight="1">
      <c r="AQ2759" s="98"/>
      <c r="BB2759" s="98"/>
    </row>
    <row r="2760" spans="43:54" ht="14.45" customHeight="1">
      <c r="AQ2760" s="98"/>
      <c r="BB2760" s="98"/>
    </row>
    <row r="2761" spans="43:54" ht="14.45" customHeight="1">
      <c r="AQ2761" s="98"/>
      <c r="BB2761" s="98"/>
    </row>
    <row r="2762" spans="43:54" ht="14.45" customHeight="1">
      <c r="AQ2762" s="98"/>
      <c r="BB2762" s="98"/>
    </row>
    <row r="2763" spans="43:54" ht="14.45" customHeight="1">
      <c r="AQ2763" s="98"/>
      <c r="BB2763" s="98"/>
    </row>
    <row r="2764" spans="43:54" ht="14.45" customHeight="1">
      <c r="AQ2764" s="98"/>
      <c r="BB2764" s="98"/>
    </row>
    <row r="2765" spans="43:54" ht="14.45" customHeight="1">
      <c r="AQ2765" s="98"/>
      <c r="BB2765" s="98"/>
    </row>
    <row r="2766" spans="43:54" ht="14.45" customHeight="1">
      <c r="AQ2766" s="98"/>
      <c r="BB2766" s="98"/>
    </row>
    <row r="2767" spans="43:54" ht="14.45" customHeight="1">
      <c r="AQ2767" s="98"/>
      <c r="BB2767" s="98"/>
    </row>
    <row r="2768" spans="43:54" ht="14.45" customHeight="1">
      <c r="AQ2768" s="98"/>
      <c r="BB2768" s="98"/>
    </row>
    <row r="2769" spans="43:54" ht="14.45" customHeight="1">
      <c r="AQ2769" s="98"/>
      <c r="BB2769" s="98"/>
    </row>
    <row r="2770" spans="43:54" ht="14.45" customHeight="1">
      <c r="AQ2770" s="98"/>
      <c r="BB2770" s="98"/>
    </row>
    <row r="2771" spans="43:54" ht="14.45" customHeight="1">
      <c r="AQ2771" s="98"/>
      <c r="BB2771" s="98"/>
    </row>
    <row r="2772" spans="43:54" ht="14.45" customHeight="1">
      <c r="AQ2772" s="98"/>
      <c r="BB2772" s="98"/>
    </row>
    <row r="2773" spans="43:54" ht="14.45" customHeight="1">
      <c r="AQ2773" s="98"/>
      <c r="BB2773" s="98"/>
    </row>
    <row r="2774" spans="43:54" ht="14.45" customHeight="1">
      <c r="AQ2774" s="98"/>
      <c r="BB2774" s="98"/>
    </row>
    <row r="2775" spans="43:54" ht="14.45" customHeight="1">
      <c r="AQ2775" s="98"/>
      <c r="BB2775" s="98"/>
    </row>
    <row r="2776" spans="43:54" ht="14.45" customHeight="1">
      <c r="AQ2776" s="98"/>
      <c r="BB2776" s="98"/>
    </row>
    <row r="2777" spans="43:54" ht="14.45" customHeight="1">
      <c r="AQ2777" s="98"/>
      <c r="BB2777" s="98"/>
    </row>
    <row r="2778" spans="43:54" ht="14.45" customHeight="1">
      <c r="AQ2778" s="98"/>
      <c r="BB2778" s="98"/>
    </row>
    <row r="2779" spans="43:54" ht="14.45" customHeight="1">
      <c r="AQ2779" s="98"/>
      <c r="BB2779" s="98"/>
    </row>
    <row r="2780" spans="43:54" ht="14.45" customHeight="1">
      <c r="AQ2780" s="98"/>
      <c r="BB2780" s="98"/>
    </row>
    <row r="2781" spans="43:54" ht="14.45" customHeight="1">
      <c r="AQ2781" s="98"/>
      <c r="BB2781" s="98"/>
    </row>
    <row r="2782" spans="43:54" ht="14.45" customHeight="1">
      <c r="AQ2782" s="98"/>
      <c r="BB2782" s="98"/>
    </row>
    <row r="2783" spans="43:54" ht="14.45" customHeight="1">
      <c r="AQ2783" s="98"/>
      <c r="BB2783" s="98"/>
    </row>
    <row r="2784" spans="43:54" ht="14.45" customHeight="1">
      <c r="AQ2784" s="98"/>
      <c r="BB2784" s="98"/>
    </row>
    <row r="2785" spans="43:54" ht="14.45" customHeight="1">
      <c r="AQ2785" s="98"/>
      <c r="BB2785" s="98"/>
    </row>
    <row r="2786" spans="43:54" ht="14.45" customHeight="1">
      <c r="AQ2786" s="98"/>
      <c r="BB2786" s="98"/>
    </row>
    <row r="2787" spans="43:54" ht="14.45" customHeight="1">
      <c r="AQ2787" s="98"/>
      <c r="BB2787" s="98"/>
    </row>
    <row r="2788" spans="43:54" ht="14.45" customHeight="1">
      <c r="AQ2788" s="98"/>
      <c r="BB2788" s="98"/>
    </row>
    <row r="2789" spans="43:54" ht="14.45" customHeight="1">
      <c r="AQ2789" s="98"/>
      <c r="BB2789" s="98"/>
    </row>
    <row r="2790" spans="43:54" ht="14.45" customHeight="1">
      <c r="AQ2790" s="98"/>
      <c r="BB2790" s="98"/>
    </row>
    <row r="2791" spans="43:54" ht="14.45" customHeight="1">
      <c r="AQ2791" s="98"/>
      <c r="BB2791" s="98"/>
    </row>
    <row r="2792" spans="43:54" ht="14.45" customHeight="1">
      <c r="AQ2792" s="98"/>
      <c r="BB2792" s="98"/>
    </row>
    <row r="2793" spans="43:54" ht="14.45" customHeight="1">
      <c r="AQ2793" s="98"/>
      <c r="BB2793" s="98"/>
    </row>
    <row r="2794" spans="43:54" ht="14.45" customHeight="1">
      <c r="AQ2794" s="98"/>
      <c r="BB2794" s="98"/>
    </row>
    <row r="2795" spans="43:54" ht="14.45" customHeight="1">
      <c r="AQ2795" s="98"/>
      <c r="BB2795" s="98"/>
    </row>
    <row r="2796" spans="43:54" ht="14.45" customHeight="1">
      <c r="AQ2796" s="98"/>
      <c r="BB2796" s="98"/>
    </row>
    <row r="2797" spans="43:54" ht="14.45" customHeight="1">
      <c r="AQ2797" s="98"/>
      <c r="BB2797" s="98"/>
    </row>
    <row r="2798" spans="43:54" ht="14.45" customHeight="1">
      <c r="AQ2798" s="98"/>
      <c r="BB2798" s="98"/>
    </row>
    <row r="2799" spans="43:54" ht="14.45" customHeight="1">
      <c r="AQ2799" s="98"/>
      <c r="BB2799" s="98"/>
    </row>
    <row r="2800" spans="43:54" ht="14.45" customHeight="1">
      <c r="AQ2800" s="98"/>
      <c r="BB2800" s="98"/>
    </row>
    <row r="2801" spans="43:54" ht="14.45" customHeight="1">
      <c r="AQ2801" s="98"/>
      <c r="BB2801" s="98"/>
    </row>
    <row r="2802" spans="43:54" ht="14.45" customHeight="1">
      <c r="AQ2802" s="98"/>
      <c r="BB2802" s="98"/>
    </row>
    <row r="2803" spans="43:54" ht="14.45" customHeight="1">
      <c r="AQ2803" s="98"/>
      <c r="BB2803" s="98"/>
    </row>
    <row r="2804" spans="43:54" ht="14.45" customHeight="1">
      <c r="AQ2804" s="98"/>
      <c r="BB2804" s="98"/>
    </row>
    <row r="2805" spans="43:54" ht="14.45" customHeight="1">
      <c r="AQ2805" s="98"/>
      <c r="BB2805" s="98"/>
    </row>
    <row r="2806" spans="43:54" ht="14.45" customHeight="1">
      <c r="AQ2806" s="98"/>
      <c r="BB2806" s="98"/>
    </row>
    <row r="2807" spans="43:54" ht="14.45" customHeight="1">
      <c r="AQ2807" s="98"/>
      <c r="BB2807" s="98"/>
    </row>
    <row r="2808" spans="43:54" ht="14.45" customHeight="1">
      <c r="AQ2808" s="98"/>
      <c r="BB2808" s="98"/>
    </row>
    <row r="2809" spans="43:54" ht="14.45" customHeight="1">
      <c r="AQ2809" s="98"/>
      <c r="BB2809" s="98"/>
    </row>
    <row r="2810" spans="43:54" ht="14.45" customHeight="1">
      <c r="AQ2810" s="98"/>
      <c r="BB2810" s="98"/>
    </row>
    <row r="2811" spans="43:54" ht="14.45" customHeight="1">
      <c r="AQ2811" s="98"/>
      <c r="BB2811" s="98"/>
    </row>
    <row r="2812" spans="43:54" ht="14.45" customHeight="1">
      <c r="AQ2812" s="98"/>
      <c r="BB2812" s="98"/>
    </row>
    <row r="2813" spans="43:54" ht="14.45" customHeight="1">
      <c r="AQ2813" s="98"/>
      <c r="BB2813" s="98"/>
    </row>
    <row r="2814" spans="43:54" ht="14.45" customHeight="1">
      <c r="AQ2814" s="98"/>
      <c r="BB2814" s="98"/>
    </row>
    <row r="2815" spans="43:54" ht="14.45" customHeight="1">
      <c r="AQ2815" s="98"/>
      <c r="BB2815" s="98"/>
    </row>
    <row r="2816" spans="43:54" ht="14.45" customHeight="1">
      <c r="AQ2816" s="98"/>
      <c r="BB2816" s="98"/>
    </row>
    <row r="2817" spans="43:54" ht="14.45" customHeight="1">
      <c r="AQ2817" s="98"/>
      <c r="BB2817" s="98"/>
    </row>
    <row r="2818" spans="43:54" ht="14.45" customHeight="1">
      <c r="AQ2818" s="98"/>
      <c r="BB2818" s="98"/>
    </row>
    <row r="2819" spans="43:54" ht="14.45" customHeight="1">
      <c r="AQ2819" s="98"/>
      <c r="BB2819" s="98"/>
    </row>
    <row r="2820" spans="43:54" ht="14.45" customHeight="1">
      <c r="AQ2820" s="98"/>
      <c r="BB2820" s="98"/>
    </row>
    <row r="2821" spans="43:54" ht="14.45" customHeight="1">
      <c r="AQ2821" s="98"/>
      <c r="BB2821" s="98"/>
    </row>
    <row r="2822" spans="43:54" ht="14.45" customHeight="1">
      <c r="AQ2822" s="98"/>
      <c r="BB2822" s="98"/>
    </row>
    <row r="2823" spans="43:54" ht="14.45" customHeight="1">
      <c r="AQ2823" s="98"/>
      <c r="BB2823" s="98"/>
    </row>
    <row r="2824" spans="43:54" ht="14.45" customHeight="1">
      <c r="AQ2824" s="98"/>
      <c r="BB2824" s="98"/>
    </row>
    <row r="2825" spans="43:54" ht="14.45" customHeight="1">
      <c r="AQ2825" s="98"/>
      <c r="BB2825" s="98"/>
    </row>
    <row r="2826" spans="43:54" ht="14.45" customHeight="1">
      <c r="AQ2826" s="98"/>
      <c r="BB2826" s="98"/>
    </row>
    <row r="2827" spans="43:54" ht="14.45" customHeight="1">
      <c r="AQ2827" s="98"/>
      <c r="BB2827" s="98"/>
    </row>
    <row r="2828" spans="43:54" ht="14.45" customHeight="1">
      <c r="AQ2828" s="98"/>
      <c r="BB2828" s="98"/>
    </row>
    <row r="2829" spans="43:54" ht="14.45" customHeight="1">
      <c r="AQ2829" s="98"/>
      <c r="BB2829" s="98"/>
    </row>
    <row r="2830" spans="43:54" ht="14.45" customHeight="1">
      <c r="AQ2830" s="98"/>
      <c r="BB2830" s="98"/>
    </row>
    <row r="2831" spans="43:54" ht="14.45" customHeight="1">
      <c r="AQ2831" s="98"/>
      <c r="BB2831" s="98"/>
    </row>
    <row r="2832" spans="43:54" ht="14.45" customHeight="1">
      <c r="AQ2832" s="98"/>
      <c r="BB2832" s="98"/>
    </row>
    <row r="2833" spans="43:54" ht="14.45" customHeight="1">
      <c r="AQ2833" s="98"/>
      <c r="BB2833" s="98"/>
    </row>
    <row r="2834" spans="43:54" ht="14.45" customHeight="1">
      <c r="AQ2834" s="98"/>
      <c r="BB2834" s="98"/>
    </row>
    <row r="2835" spans="43:54" ht="14.45" customHeight="1">
      <c r="AQ2835" s="98"/>
      <c r="BB2835" s="98"/>
    </row>
    <row r="2836" spans="43:54" ht="14.45" customHeight="1">
      <c r="AQ2836" s="98"/>
      <c r="BB2836" s="98"/>
    </row>
    <row r="2837" spans="43:54" ht="14.45" customHeight="1">
      <c r="AQ2837" s="98"/>
      <c r="BB2837" s="98"/>
    </row>
    <row r="2838" spans="43:54" ht="14.45" customHeight="1">
      <c r="AQ2838" s="98"/>
      <c r="BB2838" s="98"/>
    </row>
    <row r="2839" spans="43:54" ht="14.45" customHeight="1">
      <c r="AQ2839" s="98"/>
      <c r="BB2839" s="98"/>
    </row>
    <row r="2840" spans="43:54" ht="14.45" customHeight="1">
      <c r="AQ2840" s="98"/>
      <c r="BB2840" s="98"/>
    </row>
    <row r="2841" spans="43:54" ht="14.45" customHeight="1">
      <c r="AQ2841" s="98"/>
      <c r="BB2841" s="98"/>
    </row>
    <row r="2842" spans="43:54" ht="14.45" customHeight="1">
      <c r="AQ2842" s="98"/>
      <c r="BB2842" s="98"/>
    </row>
    <row r="2843" spans="43:54" ht="14.45" customHeight="1">
      <c r="AQ2843" s="98"/>
      <c r="BB2843" s="98"/>
    </row>
    <row r="2844" spans="43:54" ht="14.45" customHeight="1">
      <c r="AQ2844" s="98"/>
      <c r="BB2844" s="98"/>
    </row>
    <row r="2845" spans="43:54" ht="14.45" customHeight="1">
      <c r="AQ2845" s="98"/>
      <c r="BB2845" s="98"/>
    </row>
    <row r="2846" spans="43:54" ht="14.45" customHeight="1">
      <c r="AQ2846" s="98"/>
      <c r="BB2846" s="98"/>
    </row>
    <row r="2847" spans="43:54" ht="14.45" customHeight="1">
      <c r="AQ2847" s="98"/>
      <c r="BB2847" s="98"/>
    </row>
    <row r="2848" spans="43:54" ht="14.45" customHeight="1">
      <c r="AQ2848" s="98"/>
      <c r="BB2848" s="98"/>
    </row>
    <row r="2849" spans="43:54" ht="14.45" customHeight="1">
      <c r="AQ2849" s="98"/>
      <c r="BB2849" s="98"/>
    </row>
    <row r="2850" spans="43:54" ht="14.45" customHeight="1">
      <c r="AQ2850" s="98"/>
      <c r="BB2850" s="98"/>
    </row>
    <row r="2851" spans="43:54" ht="14.45" customHeight="1">
      <c r="AQ2851" s="98"/>
      <c r="BB2851" s="98"/>
    </row>
    <row r="2852" spans="43:54" ht="14.45" customHeight="1">
      <c r="AQ2852" s="98"/>
      <c r="BB2852" s="98"/>
    </row>
    <row r="2853" spans="43:54" ht="14.45" customHeight="1">
      <c r="AQ2853" s="98"/>
      <c r="BB2853" s="98"/>
    </row>
    <row r="2854" spans="43:54" ht="14.45" customHeight="1">
      <c r="AQ2854" s="98"/>
      <c r="BB2854" s="98"/>
    </row>
    <row r="2855" spans="43:54" ht="14.45" customHeight="1">
      <c r="AQ2855" s="98"/>
      <c r="BB2855" s="98"/>
    </row>
    <row r="2856" spans="43:54" ht="14.45" customHeight="1">
      <c r="AQ2856" s="98"/>
      <c r="BB2856" s="98"/>
    </row>
    <row r="2857" spans="43:54" ht="14.45" customHeight="1">
      <c r="AQ2857" s="98"/>
      <c r="BB2857" s="98"/>
    </row>
    <row r="2858" spans="43:54" ht="14.45" customHeight="1">
      <c r="AQ2858" s="98"/>
      <c r="BB2858" s="98"/>
    </row>
    <row r="2859" spans="43:54" ht="14.45" customHeight="1">
      <c r="AQ2859" s="98"/>
      <c r="BB2859" s="98"/>
    </row>
    <row r="2860" spans="43:54" ht="14.45" customHeight="1">
      <c r="AQ2860" s="98"/>
      <c r="BB2860" s="98"/>
    </row>
    <row r="2861" spans="43:54" ht="14.45" customHeight="1">
      <c r="AQ2861" s="98"/>
      <c r="BB2861" s="98"/>
    </row>
    <row r="2862" spans="43:54" ht="14.45" customHeight="1">
      <c r="AQ2862" s="98"/>
      <c r="BB2862" s="98"/>
    </row>
    <row r="2863" spans="43:54" ht="14.45" customHeight="1">
      <c r="AQ2863" s="98"/>
      <c r="BB2863" s="98"/>
    </row>
    <row r="2864" spans="43:54" ht="14.45" customHeight="1">
      <c r="AQ2864" s="98"/>
      <c r="BB2864" s="98"/>
    </row>
    <row r="2865" spans="43:54" ht="14.45" customHeight="1">
      <c r="AQ2865" s="98"/>
      <c r="BB2865" s="98"/>
    </row>
    <row r="2866" spans="43:54" ht="14.45" customHeight="1">
      <c r="AQ2866" s="98"/>
      <c r="BB2866" s="98"/>
    </row>
    <row r="2867" spans="43:54" ht="14.45" customHeight="1">
      <c r="AQ2867" s="98"/>
      <c r="BB2867" s="98"/>
    </row>
    <row r="2868" spans="43:54" ht="14.45" customHeight="1">
      <c r="AQ2868" s="98"/>
      <c r="BB2868" s="98"/>
    </row>
    <row r="2869" spans="43:54" ht="14.45" customHeight="1">
      <c r="AQ2869" s="98"/>
      <c r="BB2869" s="98"/>
    </row>
    <row r="2870" spans="43:54" ht="14.45" customHeight="1">
      <c r="AQ2870" s="98"/>
      <c r="BB2870" s="98"/>
    </row>
    <row r="2871" spans="43:54" ht="14.45" customHeight="1">
      <c r="AQ2871" s="98"/>
      <c r="BB2871" s="98"/>
    </row>
    <row r="2872" spans="43:54" ht="14.45" customHeight="1">
      <c r="AQ2872" s="98"/>
      <c r="BB2872" s="98"/>
    </row>
    <row r="2873" spans="43:54" ht="14.45" customHeight="1">
      <c r="AQ2873" s="98"/>
      <c r="BB2873" s="98"/>
    </row>
    <row r="2874" spans="43:54" ht="14.45" customHeight="1">
      <c r="AQ2874" s="98"/>
      <c r="BB2874" s="98"/>
    </row>
    <row r="2875" spans="43:54" ht="14.45" customHeight="1">
      <c r="AQ2875" s="98"/>
      <c r="BB2875" s="98"/>
    </row>
    <row r="2876" spans="43:54" ht="14.45" customHeight="1">
      <c r="AQ2876" s="98"/>
      <c r="BB2876" s="98"/>
    </row>
    <row r="2877" spans="43:54" ht="14.45" customHeight="1">
      <c r="AQ2877" s="98"/>
      <c r="BB2877" s="98"/>
    </row>
    <row r="2878" spans="43:54" ht="14.45" customHeight="1">
      <c r="AQ2878" s="98"/>
      <c r="BB2878" s="98"/>
    </row>
    <row r="2879" spans="43:54" ht="14.45" customHeight="1">
      <c r="AQ2879" s="98"/>
      <c r="BB2879" s="98"/>
    </row>
    <row r="2880" spans="43:54" ht="14.45" customHeight="1">
      <c r="AQ2880" s="98"/>
      <c r="BB2880" s="98"/>
    </row>
    <row r="2881" spans="43:54" ht="14.45" customHeight="1">
      <c r="AQ2881" s="98"/>
      <c r="BB2881" s="98"/>
    </row>
    <row r="2882" spans="43:54" ht="14.45" customHeight="1">
      <c r="AQ2882" s="98"/>
      <c r="BB2882" s="98"/>
    </row>
    <row r="2883" spans="43:54" ht="14.45" customHeight="1">
      <c r="AQ2883" s="98"/>
      <c r="BB2883" s="98"/>
    </row>
    <row r="2884" spans="43:54" ht="14.45" customHeight="1">
      <c r="AQ2884" s="98"/>
      <c r="BB2884" s="98"/>
    </row>
    <row r="2885" spans="43:54" ht="14.45" customHeight="1">
      <c r="AQ2885" s="98"/>
      <c r="BB2885" s="98"/>
    </row>
    <row r="2886" spans="43:54" ht="14.45" customHeight="1">
      <c r="AQ2886" s="98"/>
      <c r="BB2886" s="98"/>
    </row>
    <row r="2887" spans="43:54" ht="14.45" customHeight="1">
      <c r="AQ2887" s="98"/>
      <c r="BB2887" s="98"/>
    </row>
    <row r="2888" spans="43:54" ht="14.45" customHeight="1">
      <c r="AQ2888" s="98"/>
      <c r="BB2888" s="98"/>
    </row>
    <row r="2889" spans="43:54" ht="14.45" customHeight="1">
      <c r="AQ2889" s="98"/>
      <c r="BB2889" s="98"/>
    </row>
    <row r="2890" spans="43:54" ht="14.45" customHeight="1">
      <c r="AQ2890" s="98"/>
      <c r="BB2890" s="98"/>
    </row>
    <row r="2891" spans="43:54" ht="14.45" customHeight="1">
      <c r="AQ2891" s="98"/>
      <c r="BB2891" s="98"/>
    </row>
    <row r="2892" spans="43:54" ht="14.45" customHeight="1">
      <c r="AQ2892" s="98"/>
      <c r="BB2892" s="98"/>
    </row>
    <row r="2893" spans="43:54" ht="14.45" customHeight="1">
      <c r="AQ2893" s="98"/>
      <c r="BB2893" s="98"/>
    </row>
    <row r="2894" spans="43:54" ht="14.45" customHeight="1">
      <c r="AQ2894" s="98"/>
      <c r="BB2894" s="98"/>
    </row>
    <row r="2895" spans="43:54" ht="14.45" customHeight="1">
      <c r="AQ2895" s="98"/>
      <c r="BB2895" s="98"/>
    </row>
    <row r="2896" spans="43:54" ht="14.45" customHeight="1">
      <c r="AQ2896" s="98"/>
      <c r="BB2896" s="98"/>
    </row>
    <row r="2897" spans="43:54" ht="14.45" customHeight="1">
      <c r="AQ2897" s="98"/>
      <c r="BB2897" s="98"/>
    </row>
    <row r="2898" spans="43:54" ht="14.45" customHeight="1">
      <c r="AQ2898" s="98"/>
      <c r="BB2898" s="98"/>
    </row>
    <row r="2899" spans="43:54" ht="14.45" customHeight="1">
      <c r="AQ2899" s="98"/>
      <c r="BB2899" s="98"/>
    </row>
    <row r="2900" spans="43:54" ht="14.45" customHeight="1">
      <c r="AQ2900" s="98"/>
      <c r="BB2900" s="98"/>
    </row>
    <row r="2901" spans="43:54" ht="14.45" customHeight="1">
      <c r="AQ2901" s="98"/>
      <c r="BB2901" s="98"/>
    </row>
    <row r="2902" spans="43:54" ht="14.45" customHeight="1">
      <c r="AQ2902" s="98"/>
      <c r="BB2902" s="98"/>
    </row>
    <row r="2903" spans="43:54" ht="14.45" customHeight="1">
      <c r="AQ2903" s="98"/>
      <c r="BB2903" s="98"/>
    </row>
    <row r="2904" spans="43:54" ht="14.45" customHeight="1">
      <c r="AQ2904" s="98"/>
      <c r="BB2904" s="98"/>
    </row>
    <row r="2905" spans="43:54" ht="14.45" customHeight="1">
      <c r="AQ2905" s="98"/>
      <c r="BB2905" s="98"/>
    </row>
    <row r="2906" spans="43:54" ht="14.45" customHeight="1">
      <c r="AQ2906" s="98"/>
      <c r="BB2906" s="98"/>
    </row>
    <row r="2907" spans="43:54" ht="14.45" customHeight="1">
      <c r="AQ2907" s="98"/>
      <c r="BB2907" s="98"/>
    </row>
    <row r="2908" spans="43:54" ht="14.45" customHeight="1">
      <c r="AQ2908" s="98"/>
      <c r="BB2908" s="98"/>
    </row>
    <row r="2909" spans="43:54" ht="14.45" customHeight="1">
      <c r="AQ2909" s="98"/>
      <c r="BB2909" s="98"/>
    </row>
    <row r="2910" spans="43:54" ht="14.45" customHeight="1">
      <c r="AQ2910" s="98"/>
      <c r="BB2910" s="98"/>
    </row>
    <row r="2911" spans="43:54" ht="14.45" customHeight="1">
      <c r="AQ2911" s="98"/>
      <c r="BB2911" s="98"/>
    </row>
    <row r="2912" spans="43:54" ht="14.45" customHeight="1">
      <c r="AQ2912" s="98"/>
      <c r="BB2912" s="98"/>
    </row>
    <row r="2913" spans="43:54" ht="14.45" customHeight="1">
      <c r="AQ2913" s="98"/>
      <c r="BB2913" s="98"/>
    </row>
    <row r="2914" spans="43:54" ht="14.45" customHeight="1">
      <c r="AQ2914" s="98"/>
      <c r="BB2914" s="98"/>
    </row>
    <row r="2915" spans="43:54" ht="14.45" customHeight="1">
      <c r="AQ2915" s="98"/>
      <c r="BB2915" s="98"/>
    </row>
    <row r="2916" spans="43:54" ht="14.45" customHeight="1">
      <c r="AQ2916" s="98"/>
      <c r="BB2916" s="98"/>
    </row>
    <row r="2917" spans="43:54" ht="14.45" customHeight="1">
      <c r="AQ2917" s="98"/>
      <c r="BB2917" s="98"/>
    </row>
    <row r="2918" spans="43:54" ht="14.45" customHeight="1">
      <c r="AQ2918" s="98"/>
      <c r="BB2918" s="98"/>
    </row>
    <row r="2919" spans="43:54" ht="14.45" customHeight="1">
      <c r="AQ2919" s="98"/>
      <c r="BB2919" s="98"/>
    </row>
    <row r="2920" spans="43:54" ht="14.45" customHeight="1">
      <c r="AQ2920" s="98"/>
      <c r="BB2920" s="98"/>
    </row>
    <row r="2921" spans="43:54" ht="14.45" customHeight="1">
      <c r="AQ2921" s="98"/>
      <c r="BB2921" s="98"/>
    </row>
    <row r="2922" spans="43:54" ht="14.45" customHeight="1">
      <c r="AQ2922" s="98"/>
      <c r="BB2922" s="98"/>
    </row>
    <row r="2923" spans="43:54" ht="14.45" customHeight="1">
      <c r="AQ2923" s="98"/>
      <c r="BB2923" s="98"/>
    </row>
    <row r="2924" spans="43:54" ht="14.45" customHeight="1">
      <c r="AQ2924" s="98"/>
      <c r="BB2924" s="98"/>
    </row>
    <row r="2925" spans="43:54" ht="14.45" customHeight="1">
      <c r="AQ2925" s="98"/>
      <c r="BB2925" s="98"/>
    </row>
    <row r="2926" spans="43:54" ht="14.45" customHeight="1">
      <c r="AQ2926" s="98"/>
      <c r="BB2926" s="98"/>
    </row>
    <row r="2927" spans="43:54" ht="14.45" customHeight="1">
      <c r="AQ2927" s="98"/>
      <c r="BB2927" s="98"/>
    </row>
    <row r="2928" spans="43:54" ht="14.45" customHeight="1">
      <c r="AQ2928" s="98"/>
      <c r="BB2928" s="98"/>
    </row>
    <row r="2929" spans="43:54" ht="14.45" customHeight="1">
      <c r="AQ2929" s="98"/>
      <c r="BB2929" s="98"/>
    </row>
    <row r="2930" spans="43:54" ht="14.45" customHeight="1">
      <c r="AQ2930" s="98"/>
      <c r="BB2930" s="98"/>
    </row>
    <row r="2931" spans="43:54" ht="14.45" customHeight="1">
      <c r="AQ2931" s="98"/>
      <c r="BB2931" s="98"/>
    </row>
    <row r="2932" spans="43:54" ht="14.45" customHeight="1">
      <c r="AQ2932" s="98"/>
      <c r="BB2932" s="98"/>
    </row>
    <row r="2933" spans="43:54" ht="14.45" customHeight="1">
      <c r="AQ2933" s="98"/>
      <c r="BB2933" s="98"/>
    </row>
    <row r="2934" spans="43:54" ht="14.45" customHeight="1">
      <c r="AQ2934" s="98"/>
      <c r="BB2934" s="98"/>
    </row>
    <row r="2935" spans="43:54" ht="14.45" customHeight="1">
      <c r="AQ2935" s="98"/>
      <c r="BB2935" s="98"/>
    </row>
    <row r="2936" spans="43:54" ht="14.45" customHeight="1">
      <c r="AQ2936" s="98"/>
      <c r="BB2936" s="98"/>
    </row>
    <row r="2937" spans="43:54" ht="14.45" customHeight="1">
      <c r="AQ2937" s="98"/>
      <c r="BB2937" s="98"/>
    </row>
    <row r="2938" spans="43:54" ht="14.45" customHeight="1">
      <c r="AQ2938" s="98"/>
      <c r="BB2938" s="98"/>
    </row>
    <row r="2939" spans="43:54" ht="14.45" customHeight="1">
      <c r="AQ2939" s="98"/>
      <c r="BB2939" s="98"/>
    </row>
    <row r="2940" spans="43:54" ht="14.45" customHeight="1">
      <c r="AQ2940" s="98"/>
      <c r="BB2940" s="98"/>
    </row>
    <row r="2941" spans="43:54" ht="14.45" customHeight="1">
      <c r="AQ2941" s="98"/>
      <c r="BB2941" s="98"/>
    </row>
    <row r="2942" spans="43:54" ht="14.45" customHeight="1">
      <c r="AQ2942" s="98"/>
      <c r="BB2942" s="98"/>
    </row>
    <row r="2943" spans="43:54" ht="14.45" customHeight="1">
      <c r="AQ2943" s="98"/>
      <c r="BB2943" s="98"/>
    </row>
    <row r="2944" spans="43:54" ht="14.45" customHeight="1">
      <c r="AQ2944" s="98"/>
      <c r="BB2944" s="98"/>
    </row>
    <row r="2945" spans="43:54" ht="14.45" customHeight="1">
      <c r="AQ2945" s="98"/>
      <c r="BB2945" s="98"/>
    </row>
    <row r="2946" spans="43:54" ht="14.45" customHeight="1">
      <c r="AQ2946" s="98"/>
      <c r="BB2946" s="98"/>
    </row>
    <row r="2947" spans="43:54" ht="14.45" customHeight="1">
      <c r="AQ2947" s="98"/>
      <c r="BB2947" s="98"/>
    </row>
    <row r="2948" spans="43:54" ht="14.45" customHeight="1">
      <c r="AQ2948" s="98"/>
      <c r="BB2948" s="98"/>
    </row>
    <row r="2949" spans="43:54" ht="14.45" customHeight="1">
      <c r="AQ2949" s="98"/>
      <c r="BB2949" s="98"/>
    </row>
    <row r="2950" spans="43:54" ht="14.45" customHeight="1">
      <c r="AQ2950" s="98"/>
      <c r="BB2950" s="98"/>
    </row>
    <row r="2951" spans="43:54" ht="14.45" customHeight="1">
      <c r="AQ2951" s="98"/>
      <c r="BB2951" s="98"/>
    </row>
    <row r="2952" spans="43:54" ht="14.45" customHeight="1">
      <c r="AQ2952" s="98"/>
      <c r="BB2952" s="98"/>
    </row>
    <row r="2953" spans="43:54" ht="14.45" customHeight="1">
      <c r="AQ2953" s="98"/>
      <c r="BB2953" s="98"/>
    </row>
    <row r="2954" spans="43:54" ht="14.45" customHeight="1">
      <c r="AQ2954" s="98"/>
      <c r="BB2954" s="98"/>
    </row>
    <row r="2955" spans="43:54" ht="14.45" customHeight="1">
      <c r="AQ2955" s="98"/>
      <c r="BB2955" s="98"/>
    </row>
    <row r="2956" spans="43:54" ht="14.45" customHeight="1">
      <c r="AQ2956" s="98"/>
      <c r="BB2956" s="98"/>
    </row>
    <row r="2957" spans="43:54" ht="14.45" customHeight="1">
      <c r="AQ2957" s="98"/>
      <c r="BB2957" s="98"/>
    </row>
    <row r="2958" spans="43:54" ht="14.45" customHeight="1">
      <c r="AQ2958" s="98"/>
      <c r="BB2958" s="98"/>
    </row>
    <row r="2959" spans="43:54" ht="14.45" customHeight="1">
      <c r="AQ2959" s="98"/>
      <c r="BB2959" s="98"/>
    </row>
    <row r="2960" spans="43:54" ht="14.45" customHeight="1">
      <c r="AQ2960" s="98"/>
      <c r="BB2960" s="98"/>
    </row>
    <row r="2961" spans="43:54" ht="14.45" customHeight="1">
      <c r="AQ2961" s="98"/>
      <c r="BB2961" s="98"/>
    </row>
    <row r="2962" spans="43:54" ht="14.45" customHeight="1">
      <c r="AQ2962" s="98"/>
      <c r="BB2962" s="98"/>
    </row>
    <row r="2963" spans="43:54" ht="14.45" customHeight="1">
      <c r="AQ2963" s="98"/>
      <c r="BB2963" s="98"/>
    </row>
    <row r="2964" spans="43:54" ht="14.45" customHeight="1">
      <c r="AQ2964" s="98"/>
      <c r="BB2964" s="98"/>
    </row>
    <row r="2965" spans="43:54" ht="14.45" customHeight="1">
      <c r="AQ2965" s="98"/>
      <c r="BB2965" s="98"/>
    </row>
    <row r="2966" spans="43:54" ht="14.45" customHeight="1">
      <c r="AQ2966" s="98"/>
      <c r="BB2966" s="98"/>
    </row>
    <row r="2967" spans="43:54" ht="14.45" customHeight="1">
      <c r="AQ2967" s="98"/>
      <c r="BB2967" s="98"/>
    </row>
    <row r="2968" spans="43:54" ht="14.45" customHeight="1">
      <c r="AQ2968" s="98"/>
      <c r="BB2968" s="98"/>
    </row>
    <row r="2969" spans="43:54" ht="14.45" customHeight="1">
      <c r="AQ2969" s="98"/>
      <c r="BB2969" s="98"/>
    </row>
    <row r="2970" spans="43:54" ht="14.45" customHeight="1">
      <c r="AQ2970" s="98"/>
      <c r="BB2970" s="98"/>
    </row>
    <row r="2971" spans="43:54" ht="14.45" customHeight="1">
      <c r="AQ2971" s="98"/>
      <c r="BB2971" s="98"/>
    </row>
    <row r="2972" spans="43:54" ht="14.45" customHeight="1">
      <c r="AQ2972" s="98"/>
      <c r="BB2972" s="98"/>
    </row>
    <row r="2973" spans="43:54" ht="14.45" customHeight="1">
      <c r="AQ2973" s="98"/>
      <c r="BB2973" s="98"/>
    </row>
    <row r="2974" spans="43:54" ht="14.45" customHeight="1">
      <c r="AQ2974" s="98"/>
      <c r="BB2974" s="98"/>
    </row>
    <row r="2975" spans="43:54" ht="14.45" customHeight="1">
      <c r="AQ2975" s="98"/>
      <c r="BB2975" s="98"/>
    </row>
    <row r="2976" spans="43:54" ht="14.45" customHeight="1">
      <c r="AQ2976" s="98"/>
      <c r="BB2976" s="98"/>
    </row>
    <row r="2977" spans="43:54" ht="14.45" customHeight="1">
      <c r="AQ2977" s="98"/>
      <c r="BB2977" s="98"/>
    </row>
    <row r="2978" spans="43:54" ht="14.45" customHeight="1">
      <c r="AQ2978" s="98"/>
      <c r="BB2978" s="98"/>
    </row>
    <row r="2979" spans="43:54" ht="14.45" customHeight="1">
      <c r="AQ2979" s="98"/>
      <c r="BB2979" s="98"/>
    </row>
    <row r="2980" spans="43:54" ht="14.45" customHeight="1">
      <c r="AQ2980" s="98"/>
      <c r="BB2980" s="98"/>
    </row>
    <row r="2981" spans="43:54" ht="14.45" customHeight="1">
      <c r="AQ2981" s="98"/>
      <c r="BB2981" s="98"/>
    </row>
    <row r="2982" spans="43:54" ht="14.45" customHeight="1">
      <c r="AQ2982" s="98"/>
      <c r="BB2982" s="98"/>
    </row>
    <row r="2983" spans="43:54" ht="14.45" customHeight="1">
      <c r="AQ2983" s="98"/>
      <c r="BB2983" s="98"/>
    </row>
    <row r="2984" spans="43:54" ht="14.45" customHeight="1">
      <c r="AQ2984" s="98"/>
      <c r="BB2984" s="98"/>
    </row>
    <row r="2985" spans="43:54" ht="14.45" customHeight="1">
      <c r="AQ2985" s="98"/>
      <c r="BB2985" s="98"/>
    </row>
    <row r="2986" spans="43:54" ht="14.45" customHeight="1">
      <c r="AQ2986" s="98"/>
      <c r="BB2986" s="98"/>
    </row>
    <row r="2987" spans="43:54" ht="14.45" customHeight="1">
      <c r="AQ2987" s="98"/>
      <c r="BB2987" s="98"/>
    </row>
    <row r="2988" spans="43:54" ht="14.45" customHeight="1">
      <c r="AQ2988" s="98"/>
      <c r="BB2988" s="98"/>
    </row>
    <row r="2989" spans="43:54" ht="14.45" customHeight="1">
      <c r="AQ2989" s="98"/>
      <c r="BB2989" s="98"/>
    </row>
    <row r="2990" spans="43:54" ht="14.45" customHeight="1">
      <c r="AQ2990" s="98"/>
      <c r="BB2990" s="98"/>
    </row>
    <row r="2991" spans="43:54" ht="14.45" customHeight="1">
      <c r="AQ2991" s="98"/>
      <c r="BB2991" s="98"/>
    </row>
    <row r="2992" spans="43:54" ht="14.45" customHeight="1">
      <c r="AQ2992" s="98"/>
      <c r="BB2992" s="98"/>
    </row>
    <row r="2993" spans="43:54" ht="14.45" customHeight="1">
      <c r="AQ2993" s="98"/>
      <c r="BB2993" s="98"/>
    </row>
    <row r="2994" spans="43:54" ht="14.45" customHeight="1">
      <c r="AQ2994" s="98"/>
      <c r="BB2994" s="98"/>
    </row>
    <row r="2995" spans="43:54" ht="14.45" customHeight="1">
      <c r="AQ2995" s="98"/>
      <c r="BB2995" s="98"/>
    </row>
    <row r="2996" spans="43:54" ht="14.45" customHeight="1">
      <c r="AQ2996" s="98"/>
      <c r="BB2996" s="98"/>
    </row>
    <row r="2997" spans="43:54" ht="14.45" customHeight="1">
      <c r="AQ2997" s="98"/>
      <c r="BB2997" s="98"/>
    </row>
    <row r="2998" spans="43:54" ht="14.45" customHeight="1">
      <c r="AQ2998" s="98"/>
      <c r="BB2998" s="98"/>
    </row>
    <row r="2999" spans="43:54" ht="14.45" customHeight="1">
      <c r="AQ2999" s="98"/>
      <c r="BB2999" s="98"/>
    </row>
    <row r="3000" spans="43:54" ht="14.45" customHeight="1">
      <c r="AQ3000" s="98"/>
      <c r="BB3000" s="98"/>
    </row>
    <row r="3001" spans="43:54" ht="14.45" customHeight="1">
      <c r="AQ3001" s="98"/>
      <c r="BB3001" s="98"/>
    </row>
    <row r="3002" spans="43:54" ht="14.45" customHeight="1">
      <c r="AQ3002" s="98"/>
      <c r="BB3002" s="98"/>
    </row>
    <row r="3003" spans="43:54" ht="14.45" customHeight="1">
      <c r="AQ3003" s="98"/>
      <c r="BB3003" s="98"/>
    </row>
    <row r="3004" spans="43:54" ht="14.45" customHeight="1">
      <c r="AQ3004" s="98"/>
      <c r="BB3004" s="98"/>
    </row>
    <row r="3005" spans="43:54" ht="14.45" customHeight="1">
      <c r="AQ3005" s="98"/>
      <c r="BB3005" s="98"/>
    </row>
    <row r="3006" spans="43:54" ht="14.45" customHeight="1">
      <c r="AQ3006" s="98"/>
      <c r="BB3006" s="98"/>
    </row>
    <row r="3007" spans="43:54" ht="14.45" customHeight="1">
      <c r="AQ3007" s="98"/>
      <c r="BB3007" s="98"/>
    </row>
    <row r="3008" spans="43:54" ht="14.45" customHeight="1">
      <c r="AQ3008" s="98"/>
      <c r="BB3008" s="98"/>
    </row>
    <row r="3009" spans="43:54" ht="14.45" customHeight="1">
      <c r="AQ3009" s="98"/>
      <c r="BB3009" s="98"/>
    </row>
    <row r="3010" spans="43:54" ht="14.45" customHeight="1">
      <c r="AQ3010" s="98"/>
      <c r="BB3010" s="98"/>
    </row>
    <row r="3011" spans="43:54" ht="14.45" customHeight="1">
      <c r="AQ3011" s="98"/>
      <c r="BB3011" s="98"/>
    </row>
    <row r="3012" spans="43:54" ht="14.45" customHeight="1">
      <c r="AQ3012" s="98"/>
      <c r="BB3012" s="98"/>
    </row>
    <row r="3013" spans="43:54" ht="14.45" customHeight="1">
      <c r="AQ3013" s="98"/>
      <c r="BB3013" s="98"/>
    </row>
    <row r="3014" spans="43:54" ht="14.45" customHeight="1">
      <c r="AQ3014" s="98"/>
      <c r="BB3014" s="98"/>
    </row>
    <row r="3015" spans="43:54" ht="14.45" customHeight="1">
      <c r="AQ3015" s="98"/>
      <c r="BB3015" s="98"/>
    </row>
    <row r="3016" spans="43:54" ht="14.45" customHeight="1">
      <c r="AQ3016" s="98"/>
      <c r="BB3016" s="98"/>
    </row>
    <row r="3017" spans="43:54" ht="14.45" customHeight="1">
      <c r="AQ3017" s="98"/>
      <c r="BB3017" s="98"/>
    </row>
    <row r="3018" spans="43:54" ht="14.45" customHeight="1">
      <c r="AQ3018" s="98"/>
      <c r="BB3018" s="98"/>
    </row>
    <row r="3019" spans="43:54" ht="14.45" customHeight="1">
      <c r="AQ3019" s="98"/>
      <c r="BB3019" s="98"/>
    </row>
    <row r="3020" spans="43:54" ht="14.45" customHeight="1">
      <c r="AQ3020" s="98"/>
      <c r="BB3020" s="98"/>
    </row>
    <row r="3021" spans="43:54" ht="14.45" customHeight="1">
      <c r="AQ3021" s="98"/>
      <c r="BB3021" s="98"/>
    </row>
    <row r="3022" spans="43:54" ht="14.45" customHeight="1">
      <c r="AQ3022" s="98"/>
      <c r="BB3022" s="98"/>
    </row>
    <row r="3023" spans="43:54" ht="14.45" customHeight="1">
      <c r="AQ3023" s="98"/>
      <c r="BB3023" s="98"/>
    </row>
    <row r="3024" spans="43:54" ht="14.45" customHeight="1">
      <c r="AQ3024" s="98"/>
      <c r="BB3024" s="98"/>
    </row>
    <row r="3025" spans="43:54" ht="14.45" customHeight="1">
      <c r="AQ3025" s="98"/>
      <c r="BB3025" s="98"/>
    </row>
    <row r="3026" spans="43:54" ht="14.45" customHeight="1">
      <c r="AQ3026" s="98"/>
      <c r="BB3026" s="98"/>
    </row>
    <row r="3027" spans="43:54" ht="14.45" customHeight="1">
      <c r="AQ3027" s="98"/>
      <c r="BB3027" s="98"/>
    </row>
    <row r="3028" spans="43:54" ht="14.45" customHeight="1">
      <c r="AQ3028" s="98"/>
      <c r="BB3028" s="98"/>
    </row>
    <row r="3029" spans="43:54" ht="14.45" customHeight="1">
      <c r="AQ3029" s="98"/>
      <c r="BB3029" s="98"/>
    </row>
    <row r="3030" spans="43:54" ht="14.45" customHeight="1">
      <c r="AQ3030" s="98"/>
      <c r="BB3030" s="98"/>
    </row>
    <row r="3031" spans="43:54" ht="14.45" customHeight="1">
      <c r="AQ3031" s="98"/>
      <c r="BB3031" s="98"/>
    </row>
    <row r="3032" spans="43:54" ht="14.45" customHeight="1">
      <c r="AQ3032" s="98"/>
      <c r="BB3032" s="98"/>
    </row>
    <row r="3033" spans="43:54" ht="14.45" customHeight="1">
      <c r="AQ3033" s="98"/>
      <c r="BB3033" s="98"/>
    </row>
    <row r="3034" spans="43:54" ht="14.45" customHeight="1">
      <c r="AQ3034" s="98"/>
      <c r="BB3034" s="98"/>
    </row>
    <row r="3035" spans="43:54" ht="14.45" customHeight="1">
      <c r="AQ3035" s="98"/>
      <c r="BB3035" s="98"/>
    </row>
    <row r="3036" spans="43:54" ht="14.45" customHeight="1">
      <c r="AQ3036" s="98"/>
      <c r="BB3036" s="98"/>
    </row>
    <row r="3037" spans="43:54" ht="14.45" customHeight="1">
      <c r="AQ3037" s="98"/>
      <c r="BB3037" s="98"/>
    </row>
    <row r="3038" spans="43:54" ht="14.45" customHeight="1">
      <c r="AQ3038" s="98"/>
      <c r="BB3038" s="98"/>
    </row>
    <row r="3039" spans="43:54" ht="14.45" customHeight="1">
      <c r="AQ3039" s="98"/>
      <c r="BB3039" s="98"/>
    </row>
    <row r="3040" spans="43:54" ht="14.45" customHeight="1">
      <c r="AQ3040" s="98"/>
      <c r="BB3040" s="98"/>
    </row>
    <row r="3041" spans="43:54" ht="14.45" customHeight="1">
      <c r="AQ3041" s="98"/>
      <c r="BB3041" s="98"/>
    </row>
    <row r="3042" spans="43:54" ht="14.45" customHeight="1">
      <c r="AQ3042" s="98"/>
      <c r="BB3042" s="98"/>
    </row>
    <row r="3043" spans="43:54" ht="14.45" customHeight="1">
      <c r="AQ3043" s="98"/>
      <c r="BB3043" s="98"/>
    </row>
    <row r="3044" spans="43:54" ht="14.45" customHeight="1">
      <c r="AQ3044" s="98"/>
      <c r="BB3044" s="98"/>
    </row>
    <row r="3045" spans="43:54" ht="14.45" customHeight="1">
      <c r="AQ3045" s="98"/>
      <c r="BB3045" s="98"/>
    </row>
    <row r="3046" spans="43:54" ht="14.45" customHeight="1">
      <c r="AQ3046" s="98"/>
      <c r="BB3046" s="98"/>
    </row>
    <row r="3047" spans="43:54" ht="14.45" customHeight="1">
      <c r="AQ3047" s="98"/>
      <c r="BB3047" s="98"/>
    </row>
    <row r="3048" spans="43:54" ht="14.45" customHeight="1">
      <c r="AQ3048" s="98"/>
      <c r="BB3048" s="98"/>
    </row>
    <row r="3049" spans="43:54" ht="14.45" customHeight="1">
      <c r="AQ3049" s="98"/>
      <c r="BB3049" s="98"/>
    </row>
    <row r="3050" spans="43:54" ht="14.45" customHeight="1">
      <c r="AQ3050" s="98"/>
      <c r="BB3050" s="98"/>
    </row>
    <row r="3051" spans="43:54" ht="14.45" customHeight="1">
      <c r="AQ3051" s="98"/>
      <c r="BB3051" s="98"/>
    </row>
    <row r="3052" spans="43:54" ht="14.45" customHeight="1">
      <c r="AQ3052" s="98"/>
      <c r="BB3052" s="98"/>
    </row>
    <row r="3053" spans="43:54" ht="14.45" customHeight="1">
      <c r="AQ3053" s="98"/>
      <c r="BB3053" s="98"/>
    </row>
    <row r="3054" spans="43:54" ht="14.45" customHeight="1">
      <c r="AQ3054" s="98"/>
      <c r="BB3054" s="98"/>
    </row>
    <row r="3055" spans="43:54" ht="14.45" customHeight="1">
      <c r="AQ3055" s="98"/>
      <c r="BB3055" s="98"/>
    </row>
    <row r="3056" spans="43:54" ht="14.45" customHeight="1">
      <c r="AQ3056" s="98"/>
      <c r="BB3056" s="98"/>
    </row>
    <row r="3057" spans="43:54" ht="14.45" customHeight="1">
      <c r="AQ3057" s="98"/>
      <c r="BB3057" s="98"/>
    </row>
    <row r="3058" spans="43:54" ht="14.45" customHeight="1">
      <c r="AQ3058" s="98"/>
      <c r="BB3058" s="98"/>
    </row>
    <row r="3059" spans="43:54" ht="14.45" customHeight="1">
      <c r="AQ3059" s="98"/>
      <c r="BB3059" s="98"/>
    </row>
    <row r="3060" spans="43:54" ht="14.45" customHeight="1">
      <c r="AQ3060" s="98"/>
      <c r="BB3060" s="98"/>
    </row>
    <row r="3061" spans="43:54" ht="14.45" customHeight="1">
      <c r="AQ3061" s="98"/>
      <c r="BB3061" s="98"/>
    </row>
    <row r="3062" spans="43:54" ht="14.45" customHeight="1">
      <c r="AQ3062" s="98"/>
      <c r="BB3062" s="98"/>
    </row>
    <row r="3063" spans="43:54" ht="14.45" customHeight="1">
      <c r="AQ3063" s="98"/>
      <c r="BB3063" s="98"/>
    </row>
    <row r="3064" spans="43:54" ht="14.45" customHeight="1">
      <c r="AQ3064" s="98"/>
      <c r="BB3064" s="98"/>
    </row>
    <row r="3065" spans="43:54" ht="14.45" customHeight="1">
      <c r="AQ3065" s="98"/>
      <c r="BB3065" s="98"/>
    </row>
    <row r="3066" spans="43:54" ht="14.45" customHeight="1">
      <c r="AQ3066" s="98"/>
      <c r="BB3066" s="98"/>
    </row>
    <row r="3067" spans="43:54" ht="14.45" customHeight="1">
      <c r="AQ3067" s="98"/>
      <c r="BB3067" s="98"/>
    </row>
    <row r="3068" spans="43:54" ht="14.45" customHeight="1">
      <c r="AQ3068" s="98"/>
      <c r="BB3068" s="98"/>
    </row>
    <row r="3069" spans="43:54" ht="14.45" customHeight="1">
      <c r="AQ3069" s="98"/>
      <c r="BB3069" s="98"/>
    </row>
    <row r="3070" spans="43:54" ht="14.45" customHeight="1">
      <c r="AQ3070" s="98"/>
      <c r="BB3070" s="98"/>
    </row>
    <row r="3071" spans="43:54" ht="14.45" customHeight="1">
      <c r="AQ3071" s="98"/>
      <c r="BB3071" s="98"/>
    </row>
    <row r="3072" spans="43:54" ht="14.45" customHeight="1">
      <c r="AQ3072" s="98"/>
      <c r="BB3072" s="98"/>
    </row>
    <row r="3073" spans="43:54" ht="14.45" customHeight="1">
      <c r="AQ3073" s="98"/>
      <c r="BB3073" s="98"/>
    </row>
    <row r="3074" spans="43:54" ht="14.45" customHeight="1">
      <c r="AQ3074" s="98"/>
      <c r="BB3074" s="98"/>
    </row>
    <row r="3075" spans="43:54" ht="14.45" customHeight="1">
      <c r="AQ3075" s="98"/>
      <c r="BB3075" s="98"/>
    </row>
    <row r="3076" spans="43:54" ht="14.45" customHeight="1">
      <c r="AQ3076" s="98"/>
      <c r="BB3076" s="98"/>
    </row>
    <row r="3077" spans="43:54" ht="14.45" customHeight="1">
      <c r="AQ3077" s="98"/>
      <c r="BB3077" s="98"/>
    </row>
    <row r="3078" spans="43:54" ht="14.45" customHeight="1">
      <c r="AQ3078" s="98"/>
      <c r="BB3078" s="98"/>
    </row>
    <row r="3079" spans="43:54" ht="14.45" customHeight="1">
      <c r="AQ3079" s="98"/>
      <c r="BB3079" s="98"/>
    </row>
    <row r="3080" spans="43:54" ht="14.45" customHeight="1">
      <c r="AQ3080" s="98"/>
      <c r="BB3080" s="98"/>
    </row>
    <row r="3081" spans="43:54" ht="14.45" customHeight="1">
      <c r="AQ3081" s="98"/>
      <c r="BB3081" s="98"/>
    </row>
    <row r="3082" spans="43:54" ht="14.45" customHeight="1">
      <c r="AQ3082" s="98"/>
      <c r="BB3082" s="98"/>
    </row>
    <row r="3083" spans="43:54" ht="14.45" customHeight="1">
      <c r="AQ3083" s="98"/>
      <c r="BB3083" s="98"/>
    </row>
    <row r="3084" spans="43:54" ht="14.45" customHeight="1">
      <c r="AQ3084" s="98"/>
      <c r="BB3084" s="98"/>
    </row>
    <row r="3085" spans="43:54" ht="14.45" customHeight="1">
      <c r="AQ3085" s="98"/>
      <c r="BB3085" s="98"/>
    </row>
    <row r="3086" spans="43:54" ht="14.45" customHeight="1">
      <c r="AQ3086" s="98"/>
      <c r="BB3086" s="98"/>
    </row>
    <row r="3087" spans="43:54" ht="14.45" customHeight="1">
      <c r="AQ3087" s="98"/>
      <c r="BB3087" s="98"/>
    </row>
    <row r="3088" spans="43:54" ht="14.45" customHeight="1">
      <c r="AQ3088" s="98"/>
      <c r="BB3088" s="98"/>
    </row>
    <row r="3089" spans="43:54" ht="14.45" customHeight="1">
      <c r="AQ3089" s="98"/>
      <c r="BB3089" s="98"/>
    </row>
    <row r="3090" spans="43:54" ht="14.45" customHeight="1">
      <c r="AQ3090" s="98"/>
      <c r="BB3090" s="98"/>
    </row>
    <row r="3091" spans="43:54" ht="14.45" customHeight="1">
      <c r="AQ3091" s="98"/>
      <c r="BB3091" s="98"/>
    </row>
    <row r="3092" spans="43:54" ht="14.45" customHeight="1">
      <c r="AQ3092" s="98"/>
      <c r="BB3092" s="98"/>
    </row>
    <row r="3093" spans="43:54" ht="14.45" customHeight="1">
      <c r="AQ3093" s="98"/>
      <c r="BB3093" s="98"/>
    </row>
    <row r="3094" spans="43:54" ht="14.45" customHeight="1">
      <c r="AQ3094" s="98"/>
      <c r="BB3094" s="98"/>
    </row>
    <row r="3095" spans="43:54" ht="14.45" customHeight="1">
      <c r="AQ3095" s="98"/>
      <c r="BB3095" s="98"/>
    </row>
    <row r="3096" spans="43:54" ht="14.45" customHeight="1">
      <c r="AQ3096" s="98"/>
      <c r="BB3096" s="98"/>
    </row>
    <row r="3097" spans="43:54" ht="14.45" customHeight="1">
      <c r="AQ3097" s="98"/>
      <c r="BB3097" s="98"/>
    </row>
    <row r="3098" spans="43:54" ht="14.45" customHeight="1">
      <c r="AQ3098" s="98"/>
      <c r="BB3098" s="98"/>
    </row>
    <row r="3099" spans="43:54" ht="14.45" customHeight="1">
      <c r="AQ3099" s="98"/>
      <c r="BB3099" s="98"/>
    </row>
    <row r="3100" spans="43:54" ht="14.45" customHeight="1">
      <c r="AQ3100" s="98"/>
      <c r="BB3100" s="98"/>
    </row>
    <row r="3101" spans="43:54" ht="14.45" customHeight="1">
      <c r="AQ3101" s="98"/>
      <c r="BB3101" s="98"/>
    </row>
    <row r="3102" spans="43:54" ht="14.45" customHeight="1">
      <c r="AQ3102" s="98"/>
      <c r="BB3102" s="98"/>
    </row>
    <row r="3103" spans="43:54" ht="14.45" customHeight="1">
      <c r="AQ3103" s="98"/>
      <c r="BB3103" s="98"/>
    </row>
    <row r="3104" spans="43:54" ht="14.45" customHeight="1">
      <c r="AQ3104" s="98"/>
      <c r="BB3104" s="98"/>
    </row>
    <row r="3105" spans="43:54" ht="14.45" customHeight="1">
      <c r="AQ3105" s="98"/>
      <c r="BB3105" s="98"/>
    </row>
    <row r="3106" spans="43:54" ht="14.45" customHeight="1">
      <c r="AQ3106" s="98"/>
      <c r="BB3106" s="98"/>
    </row>
    <row r="3107" spans="43:54" ht="14.45" customHeight="1">
      <c r="AQ3107" s="98"/>
      <c r="BB3107" s="98"/>
    </row>
    <row r="3108" spans="43:54" ht="14.45" customHeight="1">
      <c r="AQ3108" s="98"/>
      <c r="BB3108" s="98"/>
    </row>
    <row r="3109" spans="43:54" ht="14.45" customHeight="1">
      <c r="AQ3109" s="98"/>
      <c r="BB3109" s="98"/>
    </row>
    <row r="3110" spans="43:54" ht="14.45" customHeight="1">
      <c r="AQ3110" s="98"/>
      <c r="BB3110" s="98"/>
    </row>
    <row r="3111" spans="43:54" ht="14.45" customHeight="1">
      <c r="AQ3111" s="98"/>
      <c r="BB3111" s="98"/>
    </row>
    <row r="3112" spans="43:54" ht="14.45" customHeight="1">
      <c r="AQ3112" s="98"/>
      <c r="BB3112" s="98"/>
    </row>
    <row r="3113" spans="43:54" ht="14.45" customHeight="1">
      <c r="AQ3113" s="98"/>
      <c r="BB3113" s="98"/>
    </row>
    <row r="3114" spans="43:54" ht="14.45" customHeight="1">
      <c r="AQ3114" s="98"/>
      <c r="BB3114" s="98"/>
    </row>
    <row r="3115" spans="43:54" ht="14.45" customHeight="1">
      <c r="AQ3115" s="98"/>
      <c r="BB3115" s="98"/>
    </row>
    <row r="3116" spans="43:54" ht="14.45" customHeight="1">
      <c r="AQ3116" s="98"/>
      <c r="BB3116" s="98"/>
    </row>
    <row r="3117" spans="43:54" ht="14.45" customHeight="1">
      <c r="AQ3117" s="98"/>
      <c r="BB3117" s="98"/>
    </row>
    <row r="3118" spans="43:54" ht="14.45" customHeight="1">
      <c r="AQ3118" s="98"/>
      <c r="BB3118" s="98"/>
    </row>
    <row r="3119" spans="43:54" ht="14.45" customHeight="1">
      <c r="AQ3119" s="98"/>
      <c r="BB3119" s="98"/>
    </row>
    <row r="3120" spans="43:54" ht="14.45" customHeight="1">
      <c r="AQ3120" s="98"/>
      <c r="BB3120" s="98"/>
    </row>
    <row r="3121" spans="43:54" ht="14.45" customHeight="1">
      <c r="AQ3121" s="98"/>
      <c r="BB3121" s="98"/>
    </row>
    <row r="3122" spans="43:54" ht="14.45" customHeight="1">
      <c r="AQ3122" s="98"/>
      <c r="BB3122" s="98"/>
    </row>
    <row r="3123" spans="43:54" ht="14.45" customHeight="1">
      <c r="AQ3123" s="98"/>
      <c r="BB3123" s="98"/>
    </row>
    <row r="3124" spans="43:54" ht="14.45" customHeight="1">
      <c r="AQ3124" s="98"/>
      <c r="BB3124" s="98"/>
    </row>
    <row r="3125" spans="43:54" ht="14.45" customHeight="1">
      <c r="AQ3125" s="98"/>
      <c r="BB3125" s="98"/>
    </row>
    <row r="3126" spans="43:54" ht="14.45" customHeight="1">
      <c r="AQ3126" s="98"/>
      <c r="BB3126" s="98"/>
    </row>
    <row r="3127" spans="43:54" ht="14.45" customHeight="1">
      <c r="AQ3127" s="98"/>
      <c r="BB3127" s="98"/>
    </row>
    <row r="3128" spans="43:54" ht="14.45" customHeight="1">
      <c r="AQ3128" s="98"/>
      <c r="BB3128" s="98"/>
    </row>
    <row r="3129" spans="43:54" ht="14.45" customHeight="1">
      <c r="AQ3129" s="98"/>
      <c r="BB3129" s="98"/>
    </row>
    <row r="3130" spans="43:54" ht="14.45" customHeight="1">
      <c r="AQ3130" s="98"/>
      <c r="BB3130" s="98"/>
    </row>
    <row r="3131" spans="43:54" ht="14.45" customHeight="1">
      <c r="AQ3131" s="98"/>
      <c r="BB3131" s="98"/>
    </row>
    <row r="3132" spans="43:54" ht="14.45" customHeight="1">
      <c r="AQ3132" s="98"/>
      <c r="BB3132" s="98"/>
    </row>
    <row r="3133" spans="43:54" ht="14.45" customHeight="1">
      <c r="AQ3133" s="98"/>
      <c r="BB3133" s="98"/>
    </row>
    <row r="3134" spans="43:54" ht="14.45" customHeight="1">
      <c r="AQ3134" s="98"/>
      <c r="BB3134" s="98"/>
    </row>
    <row r="3135" spans="43:54" ht="14.45" customHeight="1">
      <c r="AQ3135" s="98"/>
      <c r="BB3135" s="98"/>
    </row>
    <row r="3136" spans="43:54" ht="14.45" customHeight="1">
      <c r="AQ3136" s="98"/>
      <c r="BB3136" s="98"/>
    </row>
    <row r="3137" spans="43:54" ht="14.45" customHeight="1">
      <c r="AQ3137" s="98"/>
      <c r="BB3137" s="98"/>
    </row>
    <row r="3138" spans="43:54" ht="14.45" customHeight="1">
      <c r="AQ3138" s="98"/>
      <c r="BB3138" s="98"/>
    </row>
    <row r="3139" spans="43:54" ht="14.45" customHeight="1">
      <c r="AQ3139" s="98"/>
      <c r="BB3139" s="98"/>
    </row>
    <row r="3140" spans="43:54" ht="14.45" customHeight="1">
      <c r="AQ3140" s="98"/>
      <c r="BB3140" s="98"/>
    </row>
    <row r="3141" spans="43:54" ht="14.45" customHeight="1">
      <c r="AQ3141" s="98"/>
      <c r="BB3141" s="98"/>
    </row>
    <row r="3142" spans="43:54" ht="14.45" customHeight="1">
      <c r="AQ3142" s="98"/>
      <c r="BB3142" s="98"/>
    </row>
    <row r="3143" spans="43:54" ht="14.45" customHeight="1">
      <c r="AQ3143" s="98"/>
      <c r="BB3143" s="98"/>
    </row>
    <row r="3144" spans="43:54" ht="14.45" customHeight="1">
      <c r="AQ3144" s="98"/>
      <c r="BB3144" s="98"/>
    </row>
    <row r="3145" spans="43:54" ht="14.45" customHeight="1">
      <c r="AQ3145" s="98"/>
      <c r="BB3145" s="98"/>
    </row>
    <row r="3146" spans="43:54" ht="14.45" customHeight="1">
      <c r="AQ3146" s="98"/>
      <c r="BB3146" s="98"/>
    </row>
    <row r="3147" spans="43:54" ht="14.45" customHeight="1">
      <c r="AQ3147" s="98"/>
      <c r="BB3147" s="98"/>
    </row>
    <row r="3148" spans="43:54" ht="14.45" customHeight="1">
      <c r="AQ3148" s="98"/>
      <c r="BB3148" s="98"/>
    </row>
    <row r="3149" spans="43:54" ht="14.45" customHeight="1">
      <c r="AQ3149" s="98"/>
      <c r="BB3149" s="98"/>
    </row>
    <row r="3150" spans="43:54" ht="14.45" customHeight="1">
      <c r="AQ3150" s="98"/>
      <c r="BB3150" s="98"/>
    </row>
    <row r="3151" spans="43:54" ht="14.45" customHeight="1">
      <c r="AQ3151" s="98"/>
      <c r="BB3151" s="98"/>
    </row>
    <row r="3152" spans="43:54" ht="14.45" customHeight="1">
      <c r="AQ3152" s="98"/>
      <c r="BB3152" s="98"/>
    </row>
    <row r="3153" spans="43:54" ht="14.45" customHeight="1">
      <c r="AQ3153" s="98"/>
      <c r="BB3153" s="98"/>
    </row>
    <row r="3154" spans="43:54" ht="14.45" customHeight="1">
      <c r="AQ3154" s="98"/>
      <c r="BB3154" s="98"/>
    </row>
    <row r="3155" spans="43:54" ht="14.45" customHeight="1">
      <c r="AQ3155" s="98"/>
      <c r="BB3155" s="98"/>
    </row>
    <row r="3156" spans="43:54" ht="14.45" customHeight="1">
      <c r="AQ3156" s="98"/>
      <c r="BB3156" s="98"/>
    </row>
    <row r="3157" spans="43:54" ht="14.45" customHeight="1">
      <c r="AQ3157" s="98"/>
      <c r="BB3157" s="98"/>
    </row>
    <row r="3158" spans="43:54" ht="14.45" customHeight="1">
      <c r="AQ3158" s="98"/>
      <c r="BB3158" s="98"/>
    </row>
    <row r="3159" spans="43:54" ht="14.45" customHeight="1">
      <c r="AQ3159" s="98"/>
      <c r="BB3159" s="98"/>
    </row>
    <row r="3160" spans="43:54" ht="14.45" customHeight="1">
      <c r="AQ3160" s="98"/>
      <c r="BB3160" s="98"/>
    </row>
    <row r="3161" spans="43:54" ht="14.45" customHeight="1">
      <c r="AQ3161" s="98"/>
      <c r="BB3161" s="98"/>
    </row>
    <row r="3162" spans="43:54" ht="14.45" customHeight="1">
      <c r="AQ3162" s="98"/>
      <c r="BB3162" s="98"/>
    </row>
    <row r="3163" spans="43:54" ht="14.45" customHeight="1">
      <c r="AQ3163" s="98"/>
      <c r="BB3163" s="98"/>
    </row>
    <row r="3164" spans="43:54" ht="14.45" customHeight="1">
      <c r="AQ3164" s="98"/>
      <c r="BB3164" s="98"/>
    </row>
    <row r="3165" spans="43:54" ht="14.45" customHeight="1">
      <c r="AQ3165" s="98"/>
      <c r="BB3165" s="98"/>
    </row>
    <row r="3166" spans="43:54" ht="14.45" customHeight="1">
      <c r="AQ3166" s="98"/>
      <c r="BB3166" s="98"/>
    </row>
    <row r="3167" spans="43:54" ht="14.45" customHeight="1">
      <c r="AQ3167" s="98"/>
      <c r="BB3167" s="98"/>
    </row>
    <row r="3168" spans="43:54" ht="14.45" customHeight="1">
      <c r="AQ3168" s="98"/>
      <c r="BB3168" s="98"/>
    </row>
    <row r="3169" spans="43:54" ht="14.45" customHeight="1">
      <c r="AQ3169" s="98"/>
      <c r="BB3169" s="98"/>
    </row>
    <row r="3170" spans="43:54" ht="14.45" customHeight="1">
      <c r="AQ3170" s="98"/>
      <c r="BB3170" s="98"/>
    </row>
    <row r="3171" spans="43:54" ht="14.45" customHeight="1">
      <c r="AQ3171" s="98"/>
      <c r="BB3171" s="98"/>
    </row>
    <row r="3172" spans="43:54" ht="14.45" customHeight="1">
      <c r="AQ3172" s="98"/>
      <c r="BB3172" s="98"/>
    </row>
    <row r="3173" spans="43:54" ht="14.45" customHeight="1">
      <c r="AQ3173" s="98"/>
      <c r="BB3173" s="98"/>
    </row>
    <row r="3174" spans="43:54" ht="14.45" customHeight="1">
      <c r="AQ3174" s="98"/>
      <c r="BB3174" s="98"/>
    </row>
    <row r="3175" spans="43:54" ht="14.45" customHeight="1">
      <c r="AQ3175" s="98"/>
      <c r="BB3175" s="98"/>
    </row>
    <row r="3176" spans="43:54" ht="14.45" customHeight="1">
      <c r="AQ3176" s="98"/>
      <c r="BB3176" s="98"/>
    </row>
    <row r="3177" spans="43:54" ht="14.45" customHeight="1">
      <c r="AQ3177" s="98"/>
      <c r="BB3177" s="98"/>
    </row>
    <row r="3178" spans="43:54" ht="14.45" customHeight="1">
      <c r="AQ3178" s="98"/>
      <c r="BB3178" s="98"/>
    </row>
    <row r="3179" spans="43:54" ht="14.45" customHeight="1">
      <c r="AQ3179" s="98"/>
      <c r="BB3179" s="98"/>
    </row>
    <row r="3180" spans="43:54" ht="14.45" customHeight="1">
      <c r="AQ3180" s="98"/>
      <c r="BB3180" s="98"/>
    </row>
    <row r="3181" spans="43:54" ht="14.45" customHeight="1">
      <c r="AQ3181" s="98"/>
      <c r="BB3181" s="98"/>
    </row>
    <row r="3182" spans="43:54" ht="14.45" customHeight="1">
      <c r="AQ3182" s="98"/>
      <c r="BB3182" s="98"/>
    </row>
    <row r="3183" spans="43:54" ht="14.45" customHeight="1">
      <c r="AQ3183" s="98"/>
      <c r="BB3183" s="98"/>
    </row>
    <row r="3184" spans="43:54" ht="14.45" customHeight="1">
      <c r="AQ3184" s="98"/>
      <c r="BB3184" s="98"/>
    </row>
    <row r="3185" spans="43:54" ht="14.45" customHeight="1">
      <c r="AQ3185" s="98"/>
      <c r="BB3185" s="98"/>
    </row>
    <row r="3186" spans="43:54" ht="14.45" customHeight="1">
      <c r="AQ3186" s="98"/>
      <c r="BB3186" s="98"/>
    </row>
    <row r="3187" spans="43:54" ht="14.45" customHeight="1">
      <c r="AQ3187" s="98"/>
      <c r="BB3187" s="98"/>
    </row>
    <row r="3188" spans="43:54" ht="14.45" customHeight="1">
      <c r="AQ3188" s="98"/>
      <c r="BB3188" s="98"/>
    </row>
    <row r="3189" spans="43:54" ht="14.45" customHeight="1">
      <c r="AQ3189" s="98"/>
      <c r="BB3189" s="98"/>
    </row>
    <row r="3190" spans="43:54" ht="14.45" customHeight="1">
      <c r="AQ3190" s="98"/>
      <c r="BB3190" s="98"/>
    </row>
    <row r="3191" spans="43:54" ht="14.45" customHeight="1">
      <c r="AQ3191" s="98"/>
      <c r="BB3191" s="98"/>
    </row>
    <row r="3192" spans="43:54" ht="14.45" customHeight="1">
      <c r="AQ3192" s="98"/>
      <c r="BB3192" s="98"/>
    </row>
    <row r="3193" spans="43:54" ht="14.45" customHeight="1">
      <c r="AQ3193" s="98"/>
      <c r="BB3193" s="98"/>
    </row>
    <row r="3194" spans="43:54" ht="14.45" customHeight="1">
      <c r="AQ3194" s="98"/>
      <c r="BB3194" s="98"/>
    </row>
    <row r="3195" spans="43:54" ht="14.45" customHeight="1">
      <c r="AQ3195" s="98"/>
      <c r="BB3195" s="98"/>
    </row>
    <row r="3196" spans="43:54" ht="14.45" customHeight="1">
      <c r="AQ3196" s="98"/>
      <c r="BB3196" s="98"/>
    </row>
    <row r="3197" spans="43:54" ht="14.45" customHeight="1">
      <c r="AQ3197" s="98"/>
      <c r="BB3197" s="98"/>
    </row>
    <row r="3198" spans="43:54" ht="14.45" customHeight="1">
      <c r="AQ3198" s="98"/>
      <c r="BB3198" s="98"/>
    </row>
    <row r="3199" spans="43:54" ht="14.45" customHeight="1">
      <c r="AQ3199" s="98"/>
      <c r="BB3199" s="98"/>
    </row>
    <row r="3200" spans="43:54" ht="14.45" customHeight="1">
      <c r="AQ3200" s="98"/>
      <c r="BB3200" s="98"/>
    </row>
    <row r="3201" spans="43:54" ht="14.45" customHeight="1">
      <c r="AQ3201" s="98"/>
      <c r="BB3201" s="98"/>
    </row>
    <row r="3202" spans="43:54" ht="14.45" customHeight="1">
      <c r="AQ3202" s="98"/>
      <c r="BB3202" s="98"/>
    </row>
    <row r="3203" spans="43:54" ht="14.45" customHeight="1">
      <c r="AQ3203" s="98"/>
      <c r="BB3203" s="98"/>
    </row>
    <row r="3204" spans="43:54" ht="14.45" customHeight="1">
      <c r="AQ3204" s="98"/>
      <c r="BB3204" s="98"/>
    </row>
    <row r="3205" spans="43:54" ht="14.45" customHeight="1">
      <c r="AQ3205" s="98"/>
      <c r="BB3205" s="98"/>
    </row>
    <row r="3206" spans="43:54" ht="14.45" customHeight="1">
      <c r="AQ3206" s="98"/>
      <c r="BB3206" s="98"/>
    </row>
    <row r="3207" spans="43:54" ht="14.45" customHeight="1">
      <c r="AQ3207" s="98"/>
      <c r="BB3207" s="98"/>
    </row>
    <row r="3208" spans="43:54" ht="14.45" customHeight="1">
      <c r="AQ3208" s="98"/>
      <c r="BB3208" s="98"/>
    </row>
    <row r="3209" spans="43:54" ht="14.45" customHeight="1">
      <c r="AQ3209" s="98"/>
      <c r="BB3209" s="98"/>
    </row>
    <row r="3210" spans="43:54" ht="14.45" customHeight="1">
      <c r="AQ3210" s="98"/>
      <c r="BB3210" s="98"/>
    </row>
    <row r="3211" spans="43:54" ht="14.45" customHeight="1">
      <c r="AQ3211" s="98"/>
      <c r="BB3211" s="98"/>
    </row>
    <row r="3212" spans="43:54" ht="14.45" customHeight="1">
      <c r="AQ3212" s="98"/>
      <c r="BB3212" s="98"/>
    </row>
    <row r="3213" spans="43:54" ht="14.45" customHeight="1">
      <c r="AQ3213" s="98"/>
      <c r="BB3213" s="98"/>
    </row>
    <row r="3214" spans="43:54" ht="14.45" customHeight="1">
      <c r="AQ3214" s="98"/>
      <c r="BB3214" s="98"/>
    </row>
    <row r="3215" spans="43:54" ht="14.45" customHeight="1">
      <c r="AQ3215" s="98"/>
      <c r="BB3215" s="98"/>
    </row>
    <row r="3216" spans="43:54" ht="14.45" customHeight="1">
      <c r="AQ3216" s="98"/>
      <c r="BB3216" s="98"/>
    </row>
    <row r="3217" spans="43:54" ht="14.45" customHeight="1">
      <c r="AQ3217" s="98"/>
      <c r="BB3217" s="98"/>
    </row>
    <row r="3218" spans="43:54" ht="14.45" customHeight="1">
      <c r="AQ3218" s="98"/>
      <c r="BB3218" s="98"/>
    </row>
    <row r="3219" spans="43:54" ht="14.45" customHeight="1">
      <c r="AQ3219" s="98"/>
      <c r="BB3219" s="98"/>
    </row>
    <row r="3220" spans="43:54" ht="14.45" customHeight="1">
      <c r="AQ3220" s="98"/>
      <c r="BB3220" s="98"/>
    </row>
    <row r="3221" spans="43:54" ht="14.45" customHeight="1">
      <c r="AQ3221" s="98"/>
      <c r="BB3221" s="98"/>
    </row>
    <row r="3222" spans="43:54" ht="14.45" customHeight="1">
      <c r="AQ3222" s="98"/>
      <c r="BB3222" s="98"/>
    </row>
    <row r="3223" spans="43:54" ht="14.45" customHeight="1">
      <c r="AQ3223" s="98"/>
      <c r="BB3223" s="98"/>
    </row>
    <row r="3224" spans="43:54" ht="14.45" customHeight="1">
      <c r="AQ3224" s="98"/>
      <c r="BB3224" s="98"/>
    </row>
    <row r="3225" spans="43:54" ht="14.45" customHeight="1">
      <c r="AQ3225" s="98"/>
      <c r="BB3225" s="98"/>
    </row>
    <row r="3226" spans="43:54" ht="14.45" customHeight="1">
      <c r="AQ3226" s="98"/>
      <c r="BB3226" s="98"/>
    </row>
    <row r="3227" spans="43:54" ht="14.45" customHeight="1">
      <c r="AQ3227" s="98"/>
      <c r="BB3227" s="98"/>
    </row>
    <row r="3228" spans="43:54" ht="14.45" customHeight="1">
      <c r="AQ3228" s="98"/>
      <c r="BB3228" s="98"/>
    </row>
    <row r="3229" spans="43:54" ht="14.45" customHeight="1">
      <c r="AQ3229" s="98"/>
      <c r="BB3229" s="98"/>
    </row>
    <row r="3230" spans="43:54" ht="14.45" customHeight="1">
      <c r="AQ3230" s="98"/>
      <c r="BB3230" s="98"/>
    </row>
    <row r="3231" spans="43:54" ht="14.45" customHeight="1">
      <c r="AQ3231" s="98"/>
      <c r="BB3231" s="98"/>
    </row>
    <row r="3232" spans="43:54" ht="14.45" customHeight="1">
      <c r="AQ3232" s="98"/>
      <c r="BB3232" s="98"/>
    </row>
    <row r="3233" spans="43:54" ht="14.45" customHeight="1">
      <c r="AQ3233" s="98"/>
      <c r="BB3233" s="98"/>
    </row>
    <row r="3234" spans="43:54" ht="14.45" customHeight="1">
      <c r="AQ3234" s="98"/>
      <c r="BB3234" s="98"/>
    </row>
    <row r="3235" spans="43:54" ht="14.45" customHeight="1">
      <c r="AQ3235" s="98"/>
      <c r="BB3235" s="98"/>
    </row>
    <row r="3236" spans="43:54" ht="14.45" customHeight="1">
      <c r="AQ3236" s="98"/>
      <c r="BB3236" s="98"/>
    </row>
    <row r="3237" spans="43:54" ht="14.45" customHeight="1">
      <c r="AQ3237" s="98"/>
      <c r="BB3237" s="98"/>
    </row>
    <row r="3238" spans="43:54" ht="14.45" customHeight="1">
      <c r="AQ3238" s="98"/>
      <c r="BB3238" s="98"/>
    </row>
    <row r="3239" spans="43:54" ht="14.45" customHeight="1">
      <c r="AQ3239" s="98"/>
      <c r="BB3239" s="98"/>
    </row>
    <row r="3240" spans="43:54" ht="14.45" customHeight="1">
      <c r="AQ3240" s="98"/>
      <c r="BB3240" s="98"/>
    </row>
    <row r="3241" spans="43:54" ht="14.45" customHeight="1">
      <c r="AQ3241" s="98"/>
      <c r="BB3241" s="98"/>
    </row>
    <row r="3242" spans="43:54" ht="14.45" customHeight="1">
      <c r="AQ3242" s="98"/>
      <c r="BB3242" s="98"/>
    </row>
    <row r="3243" spans="43:54" ht="14.45" customHeight="1">
      <c r="AQ3243" s="98"/>
      <c r="BB3243" s="98"/>
    </row>
    <row r="3244" spans="43:54" ht="14.45" customHeight="1">
      <c r="AQ3244" s="98"/>
      <c r="BB3244" s="98"/>
    </row>
    <row r="3245" spans="43:54" ht="14.45" customHeight="1">
      <c r="AQ3245" s="98"/>
      <c r="BB3245" s="98"/>
    </row>
    <row r="3246" spans="43:54" ht="14.45" customHeight="1">
      <c r="AQ3246" s="98"/>
      <c r="BB3246" s="98"/>
    </row>
    <row r="3247" spans="43:54" ht="14.45" customHeight="1">
      <c r="AQ3247" s="98"/>
      <c r="BB3247" s="98"/>
    </row>
    <row r="3248" spans="43:54" ht="14.45" customHeight="1">
      <c r="AQ3248" s="98"/>
      <c r="BB3248" s="98"/>
    </row>
    <row r="3249" spans="43:54" ht="14.45" customHeight="1">
      <c r="AQ3249" s="98"/>
      <c r="BB3249" s="98"/>
    </row>
    <row r="3250" spans="43:54" ht="14.45" customHeight="1">
      <c r="AQ3250" s="98"/>
      <c r="BB3250" s="98"/>
    </row>
    <row r="3251" spans="43:54" ht="14.45" customHeight="1">
      <c r="AQ3251" s="98"/>
      <c r="BB3251" s="98"/>
    </row>
    <row r="3252" spans="43:54" ht="14.45" customHeight="1">
      <c r="AQ3252" s="98"/>
      <c r="BB3252" s="98"/>
    </row>
    <row r="3253" spans="43:54" ht="14.45" customHeight="1">
      <c r="AQ3253" s="98"/>
      <c r="BB3253" s="98"/>
    </row>
    <row r="3254" spans="43:54" ht="14.45" customHeight="1">
      <c r="AQ3254" s="98"/>
      <c r="BB3254" s="98"/>
    </row>
    <row r="3255" spans="43:54" ht="14.45" customHeight="1">
      <c r="AQ3255" s="98"/>
      <c r="BB3255" s="98"/>
    </row>
    <row r="3256" spans="43:54" ht="14.45" customHeight="1">
      <c r="AQ3256" s="98"/>
      <c r="BB3256" s="98"/>
    </row>
    <row r="3257" spans="43:54" ht="14.45" customHeight="1">
      <c r="AQ3257" s="98"/>
      <c r="BB3257" s="98"/>
    </row>
    <row r="3258" spans="43:54" ht="14.45" customHeight="1">
      <c r="AQ3258" s="98"/>
      <c r="BB3258" s="98"/>
    </row>
    <row r="3259" spans="43:54" ht="14.45" customHeight="1">
      <c r="AQ3259" s="98"/>
      <c r="BB3259" s="98"/>
    </row>
    <row r="3260" spans="43:54" ht="14.45" customHeight="1">
      <c r="AQ3260" s="98"/>
      <c r="BB3260" s="98"/>
    </row>
    <row r="3261" spans="43:54" ht="14.45" customHeight="1">
      <c r="AQ3261" s="98"/>
      <c r="BB3261" s="98"/>
    </row>
    <row r="3262" spans="43:54" ht="14.45" customHeight="1">
      <c r="AQ3262" s="98"/>
      <c r="BB3262" s="98"/>
    </row>
    <row r="3263" spans="43:54" ht="14.45" customHeight="1">
      <c r="AQ3263" s="98"/>
      <c r="BB3263" s="98"/>
    </row>
    <row r="3264" spans="43:54" ht="14.45" customHeight="1">
      <c r="AQ3264" s="98"/>
      <c r="BB3264" s="98"/>
    </row>
    <row r="3265" spans="43:54" ht="14.45" customHeight="1">
      <c r="AQ3265" s="98"/>
      <c r="BB3265" s="98"/>
    </row>
    <row r="3266" spans="43:54" ht="14.45" customHeight="1">
      <c r="AQ3266" s="98"/>
      <c r="BB3266" s="98"/>
    </row>
    <row r="3267" spans="43:54" ht="14.45" customHeight="1">
      <c r="AQ3267" s="98"/>
      <c r="BB3267" s="98"/>
    </row>
    <row r="3268" spans="43:54" ht="14.45" customHeight="1">
      <c r="AQ3268" s="98"/>
      <c r="BB3268" s="98"/>
    </row>
    <row r="3269" spans="43:54" ht="14.45" customHeight="1">
      <c r="AQ3269" s="98"/>
      <c r="BB3269" s="98"/>
    </row>
    <row r="3270" spans="43:54" ht="14.45" customHeight="1">
      <c r="AQ3270" s="98"/>
      <c r="BB3270" s="98"/>
    </row>
    <row r="3271" spans="43:54" ht="14.45" customHeight="1">
      <c r="AQ3271" s="98"/>
      <c r="BB3271" s="98"/>
    </row>
    <row r="3272" spans="43:54" ht="14.45" customHeight="1">
      <c r="AQ3272" s="98"/>
      <c r="BB3272" s="98"/>
    </row>
    <row r="3273" spans="43:54" ht="14.45" customHeight="1">
      <c r="AQ3273" s="98"/>
      <c r="BB3273" s="98"/>
    </row>
    <row r="3274" spans="43:54" ht="14.45" customHeight="1">
      <c r="AQ3274" s="98"/>
      <c r="BB3274" s="98"/>
    </row>
    <row r="3275" spans="43:54" ht="14.45" customHeight="1">
      <c r="AQ3275" s="98"/>
      <c r="BB3275" s="98"/>
    </row>
    <row r="3276" spans="43:54" ht="14.45" customHeight="1">
      <c r="AQ3276" s="98"/>
      <c r="BB3276" s="98"/>
    </row>
    <row r="3277" spans="43:54" ht="14.45" customHeight="1">
      <c r="AQ3277" s="98"/>
      <c r="BB3277" s="98"/>
    </row>
    <row r="3278" spans="43:54" ht="14.45" customHeight="1">
      <c r="AQ3278" s="98"/>
      <c r="BB3278" s="98"/>
    </row>
    <row r="3279" spans="43:54" ht="14.45" customHeight="1">
      <c r="AQ3279" s="98"/>
      <c r="BB3279" s="98"/>
    </row>
    <row r="3280" spans="43:54" ht="14.45" customHeight="1">
      <c r="AQ3280" s="98"/>
      <c r="BB3280" s="98"/>
    </row>
    <row r="3281" spans="43:54" ht="14.45" customHeight="1">
      <c r="AQ3281" s="98"/>
      <c r="BB3281" s="98"/>
    </row>
    <row r="3282" spans="43:54" ht="14.45" customHeight="1">
      <c r="AQ3282" s="98"/>
      <c r="BB3282" s="98"/>
    </row>
    <row r="3283" spans="43:54" ht="14.45" customHeight="1">
      <c r="AQ3283" s="98"/>
      <c r="BB3283" s="98"/>
    </row>
    <row r="3284" spans="43:54" ht="14.45" customHeight="1">
      <c r="AQ3284" s="98"/>
      <c r="BB3284" s="98"/>
    </row>
    <row r="3285" spans="43:54" ht="14.45" customHeight="1">
      <c r="AQ3285" s="98"/>
      <c r="BB3285" s="98"/>
    </row>
    <row r="3286" spans="43:54" ht="14.45" customHeight="1">
      <c r="AQ3286" s="98"/>
      <c r="BB3286" s="98"/>
    </row>
    <row r="3287" spans="43:54" ht="14.45" customHeight="1">
      <c r="AQ3287" s="98"/>
      <c r="BB3287" s="98"/>
    </row>
    <row r="3288" spans="43:54" ht="14.45" customHeight="1">
      <c r="AQ3288" s="98"/>
      <c r="BB3288" s="98"/>
    </row>
    <row r="3289" spans="43:54" ht="14.45" customHeight="1">
      <c r="AQ3289" s="98"/>
      <c r="BB3289" s="98"/>
    </row>
    <row r="3290" spans="43:54" ht="14.45" customHeight="1">
      <c r="AQ3290" s="98"/>
      <c r="BB3290" s="98"/>
    </row>
    <row r="3291" spans="43:54" ht="14.45" customHeight="1">
      <c r="AQ3291" s="98"/>
      <c r="BB3291" s="98"/>
    </row>
    <row r="3292" spans="43:54" ht="14.45" customHeight="1">
      <c r="AQ3292" s="98"/>
      <c r="BB3292" s="98"/>
    </row>
    <row r="3293" spans="43:54" ht="14.45" customHeight="1">
      <c r="AQ3293" s="98"/>
      <c r="BB3293" s="98"/>
    </row>
    <row r="3294" spans="43:54" ht="14.45" customHeight="1">
      <c r="AQ3294" s="98"/>
      <c r="BB3294" s="98"/>
    </row>
    <row r="3295" spans="43:54" ht="14.45" customHeight="1">
      <c r="AQ3295" s="98"/>
      <c r="BB3295" s="98"/>
    </row>
    <row r="3296" spans="43:54" ht="14.45" customHeight="1">
      <c r="AQ3296" s="98"/>
      <c r="BB3296" s="98"/>
    </row>
    <row r="3297" spans="43:54" ht="14.45" customHeight="1">
      <c r="AQ3297" s="98"/>
      <c r="BB3297" s="98"/>
    </row>
    <row r="3298" spans="43:54" ht="14.45" customHeight="1">
      <c r="AQ3298" s="98"/>
      <c r="BB3298" s="98"/>
    </row>
    <row r="3299" spans="43:54" ht="14.45" customHeight="1">
      <c r="AQ3299" s="98"/>
      <c r="BB3299" s="98"/>
    </row>
    <row r="3300" spans="43:54" ht="14.45" customHeight="1">
      <c r="AQ3300" s="98"/>
      <c r="BB3300" s="98"/>
    </row>
    <row r="3301" spans="43:54" ht="14.45" customHeight="1">
      <c r="AQ3301" s="98"/>
      <c r="BB3301" s="98"/>
    </row>
    <row r="3302" spans="43:54" ht="14.45" customHeight="1">
      <c r="AQ3302" s="98"/>
      <c r="BB3302" s="98"/>
    </row>
    <row r="3303" spans="43:54" ht="14.45" customHeight="1">
      <c r="AQ3303" s="98"/>
      <c r="BB3303" s="98"/>
    </row>
    <row r="3304" spans="43:54" ht="14.45" customHeight="1">
      <c r="AQ3304" s="98"/>
      <c r="BB3304" s="98"/>
    </row>
    <row r="3305" spans="43:54" ht="14.45" customHeight="1">
      <c r="AQ3305" s="98"/>
      <c r="BB3305" s="98"/>
    </row>
    <row r="3306" spans="43:54" ht="14.45" customHeight="1">
      <c r="AQ3306" s="98"/>
      <c r="BB3306" s="98"/>
    </row>
    <row r="3307" spans="43:54" ht="14.45" customHeight="1">
      <c r="AQ3307" s="98"/>
      <c r="BB3307" s="98"/>
    </row>
    <row r="3308" spans="43:54" ht="14.45" customHeight="1">
      <c r="AQ3308" s="98"/>
      <c r="BB3308" s="98"/>
    </row>
    <row r="3309" spans="43:54" ht="14.45" customHeight="1">
      <c r="AQ3309" s="98"/>
      <c r="BB3309" s="98"/>
    </row>
    <row r="3310" spans="43:54" ht="14.45" customHeight="1">
      <c r="AQ3310" s="98"/>
      <c r="BB3310" s="98"/>
    </row>
    <row r="3311" spans="43:54" ht="14.45" customHeight="1">
      <c r="AQ3311" s="98"/>
      <c r="BB3311" s="98"/>
    </row>
    <row r="3312" spans="43:54" ht="14.45" customHeight="1">
      <c r="AQ3312" s="98"/>
      <c r="BB3312" s="98"/>
    </row>
    <row r="3313" spans="43:54" ht="14.45" customHeight="1">
      <c r="AQ3313" s="98"/>
      <c r="BB3313" s="98"/>
    </row>
    <row r="3314" spans="43:54" ht="14.45" customHeight="1">
      <c r="AQ3314" s="98"/>
      <c r="BB3314" s="98"/>
    </row>
    <row r="3315" spans="43:54" ht="14.45" customHeight="1">
      <c r="AQ3315" s="98"/>
      <c r="BB3315" s="98"/>
    </row>
    <row r="3316" spans="43:54" ht="14.45" customHeight="1">
      <c r="AQ3316" s="98"/>
      <c r="BB3316" s="98"/>
    </row>
    <row r="3317" spans="43:54" ht="14.45" customHeight="1">
      <c r="AQ3317" s="98"/>
      <c r="BB3317" s="98"/>
    </row>
    <row r="3318" spans="43:54" ht="14.45" customHeight="1">
      <c r="AQ3318" s="98"/>
      <c r="BB3318" s="98"/>
    </row>
    <row r="3319" spans="43:54" ht="14.45" customHeight="1">
      <c r="AQ3319" s="98"/>
      <c r="BB3319" s="98"/>
    </row>
    <row r="3320" spans="43:54" ht="14.45" customHeight="1">
      <c r="AQ3320" s="98"/>
      <c r="BB3320" s="98"/>
    </row>
    <row r="3321" spans="43:54" ht="14.45" customHeight="1">
      <c r="AQ3321" s="98"/>
      <c r="BB3321" s="98"/>
    </row>
    <row r="3322" spans="43:54" ht="14.45" customHeight="1">
      <c r="AQ3322" s="98"/>
      <c r="BB3322" s="98"/>
    </row>
    <row r="3323" spans="43:54" ht="14.45" customHeight="1">
      <c r="AQ3323" s="98"/>
      <c r="BB3323" s="98"/>
    </row>
    <row r="3324" spans="43:54" ht="14.45" customHeight="1">
      <c r="AQ3324" s="98"/>
      <c r="BB3324" s="98"/>
    </row>
    <row r="3325" spans="43:54" ht="14.45" customHeight="1">
      <c r="AQ3325" s="98"/>
      <c r="BB3325" s="98"/>
    </row>
    <row r="3326" spans="43:54" ht="14.45" customHeight="1">
      <c r="AQ3326" s="98"/>
      <c r="BB3326" s="98"/>
    </row>
    <row r="3327" spans="43:54" ht="14.45" customHeight="1">
      <c r="AQ3327" s="98"/>
      <c r="BB3327" s="98"/>
    </row>
    <row r="3328" spans="43:54" ht="14.45" customHeight="1">
      <c r="AQ3328" s="98"/>
      <c r="BB3328" s="98"/>
    </row>
    <row r="3329" spans="43:54" ht="14.45" customHeight="1">
      <c r="AQ3329" s="98"/>
      <c r="BB3329" s="98"/>
    </row>
    <row r="3330" spans="43:54" ht="14.45" customHeight="1">
      <c r="AQ3330" s="98"/>
      <c r="BB3330" s="98"/>
    </row>
    <row r="3331" spans="43:54" ht="14.45" customHeight="1">
      <c r="AQ3331" s="98"/>
      <c r="BB3331" s="98"/>
    </row>
    <row r="3332" spans="43:54" ht="14.45" customHeight="1">
      <c r="AQ3332" s="98"/>
      <c r="BB3332" s="98"/>
    </row>
    <row r="3333" spans="43:54" ht="14.45" customHeight="1">
      <c r="AQ3333" s="98"/>
      <c r="BB3333" s="98"/>
    </row>
    <row r="3334" spans="43:54" ht="14.45" customHeight="1">
      <c r="AQ3334" s="98"/>
      <c r="BB3334" s="98"/>
    </row>
    <row r="3335" spans="43:54" ht="14.45" customHeight="1">
      <c r="AQ3335" s="98"/>
      <c r="BB3335" s="98"/>
    </row>
    <row r="3336" spans="43:54" ht="14.45" customHeight="1">
      <c r="AQ3336" s="98"/>
      <c r="BB3336" s="98"/>
    </row>
    <row r="3337" spans="43:54" ht="14.45" customHeight="1">
      <c r="AQ3337" s="98"/>
      <c r="BB3337" s="98"/>
    </row>
    <row r="3338" spans="43:54" ht="14.45" customHeight="1">
      <c r="AQ3338" s="98"/>
      <c r="BB3338" s="98"/>
    </row>
    <row r="3339" spans="43:54" ht="14.45" customHeight="1">
      <c r="AQ3339" s="98"/>
      <c r="BB3339" s="98"/>
    </row>
    <row r="3340" spans="43:54" ht="14.45" customHeight="1">
      <c r="AQ3340" s="98"/>
      <c r="BB3340" s="98"/>
    </row>
    <row r="3341" spans="43:54" ht="14.45" customHeight="1">
      <c r="AQ3341" s="98"/>
      <c r="BB3341" s="98"/>
    </row>
    <row r="3342" spans="43:54" ht="14.45" customHeight="1">
      <c r="AQ3342" s="98"/>
      <c r="BB3342" s="98"/>
    </row>
    <row r="3343" spans="43:54" ht="14.45" customHeight="1">
      <c r="AQ3343" s="98"/>
      <c r="BB3343" s="98"/>
    </row>
    <row r="3344" spans="43:54" ht="14.45" customHeight="1">
      <c r="AQ3344" s="98"/>
      <c r="BB3344" s="98"/>
    </row>
    <row r="3345" spans="43:54" ht="14.45" customHeight="1">
      <c r="AQ3345" s="98"/>
      <c r="BB3345" s="98"/>
    </row>
    <row r="3346" spans="43:54" ht="14.45" customHeight="1">
      <c r="AQ3346" s="98"/>
      <c r="BB3346" s="98"/>
    </row>
    <row r="3347" spans="43:54" ht="14.45" customHeight="1">
      <c r="AQ3347" s="98"/>
      <c r="BB3347" s="98"/>
    </row>
    <row r="3348" spans="43:54" ht="14.45" customHeight="1">
      <c r="AQ3348" s="98"/>
      <c r="BB3348" s="98"/>
    </row>
    <row r="3349" spans="43:54" ht="14.45" customHeight="1">
      <c r="AQ3349" s="98"/>
      <c r="BB3349" s="98"/>
    </row>
    <row r="3350" spans="43:54" ht="14.45" customHeight="1">
      <c r="AQ3350" s="98"/>
      <c r="BB3350" s="98"/>
    </row>
    <row r="3351" spans="43:54" ht="14.45" customHeight="1">
      <c r="AQ3351" s="98"/>
      <c r="BB3351" s="98"/>
    </row>
    <row r="3352" spans="43:54" ht="14.45" customHeight="1">
      <c r="AQ3352" s="98"/>
      <c r="BB3352" s="98"/>
    </row>
    <row r="3353" spans="43:54" ht="14.45" customHeight="1">
      <c r="AQ3353" s="98"/>
      <c r="BB3353" s="98"/>
    </row>
    <row r="3354" spans="43:54" ht="14.45" customHeight="1">
      <c r="AQ3354" s="98"/>
      <c r="BB3354" s="98"/>
    </row>
    <row r="3355" spans="43:54" ht="14.45" customHeight="1">
      <c r="AQ3355" s="98"/>
      <c r="BB3355" s="98"/>
    </row>
    <row r="3356" spans="43:54" ht="14.45" customHeight="1">
      <c r="AQ3356" s="98"/>
      <c r="BB3356" s="98"/>
    </row>
    <row r="3357" spans="43:54" ht="14.45" customHeight="1">
      <c r="AQ3357" s="98"/>
      <c r="BB3357" s="98"/>
    </row>
    <row r="3358" spans="43:54" ht="14.45" customHeight="1">
      <c r="AQ3358" s="98"/>
      <c r="BB3358" s="98"/>
    </row>
    <row r="3359" spans="43:54" ht="14.45" customHeight="1">
      <c r="AQ3359" s="98"/>
      <c r="BB3359" s="98"/>
    </row>
    <row r="3360" spans="43:54" ht="14.45" customHeight="1">
      <c r="AQ3360" s="98"/>
      <c r="BB3360" s="98"/>
    </row>
    <row r="3361" spans="43:54" ht="14.45" customHeight="1">
      <c r="AQ3361" s="98"/>
      <c r="BB3361" s="98"/>
    </row>
    <row r="3362" spans="43:54" ht="14.45" customHeight="1">
      <c r="AQ3362" s="98"/>
      <c r="BB3362" s="98"/>
    </row>
    <row r="3363" spans="43:54" ht="14.45" customHeight="1">
      <c r="AQ3363" s="98"/>
      <c r="BB3363" s="98"/>
    </row>
    <row r="3364" spans="43:54" ht="14.45" customHeight="1">
      <c r="AQ3364" s="98"/>
      <c r="BB3364" s="98"/>
    </row>
    <row r="3365" spans="43:54" ht="14.45" customHeight="1">
      <c r="AQ3365" s="98"/>
      <c r="BB3365" s="98"/>
    </row>
    <row r="3366" spans="43:54" ht="14.45" customHeight="1">
      <c r="AQ3366" s="98"/>
      <c r="BB3366" s="98"/>
    </row>
    <row r="3367" spans="43:54" ht="14.45" customHeight="1">
      <c r="AQ3367" s="98"/>
      <c r="BB3367" s="98"/>
    </row>
    <row r="3368" spans="43:54" ht="14.45" customHeight="1">
      <c r="AQ3368" s="98"/>
      <c r="BB3368" s="98"/>
    </row>
    <row r="3369" spans="43:54" ht="14.45" customHeight="1">
      <c r="AQ3369" s="98"/>
      <c r="BB3369" s="98"/>
    </row>
    <row r="3370" spans="43:54" ht="14.45" customHeight="1">
      <c r="AQ3370" s="98"/>
      <c r="BB3370" s="98"/>
    </row>
    <row r="3371" spans="43:54" ht="14.45" customHeight="1">
      <c r="AQ3371" s="98"/>
      <c r="BB3371" s="98"/>
    </row>
    <row r="3372" spans="43:54" ht="14.45" customHeight="1">
      <c r="AQ3372" s="98"/>
      <c r="BB3372" s="98"/>
    </row>
    <row r="3373" spans="43:54" ht="14.45" customHeight="1">
      <c r="AQ3373" s="98"/>
      <c r="BB3373" s="98"/>
    </row>
    <row r="3374" spans="43:54" ht="14.45" customHeight="1">
      <c r="AQ3374" s="98"/>
      <c r="BB3374" s="98"/>
    </row>
    <row r="3375" spans="43:54" ht="14.45" customHeight="1">
      <c r="AQ3375" s="98"/>
      <c r="BB3375" s="98"/>
    </row>
    <row r="3376" spans="43:54" ht="14.45" customHeight="1">
      <c r="AQ3376" s="98"/>
      <c r="BB3376" s="98"/>
    </row>
    <row r="3377" spans="43:54" ht="14.45" customHeight="1">
      <c r="AQ3377" s="98"/>
      <c r="BB3377" s="98"/>
    </row>
    <row r="3378" spans="43:54" ht="14.45" customHeight="1">
      <c r="AQ3378" s="98"/>
      <c r="BB3378" s="98"/>
    </row>
    <row r="3379" spans="43:54" ht="14.45" customHeight="1">
      <c r="AQ3379" s="98"/>
      <c r="BB3379" s="98"/>
    </row>
    <row r="3380" spans="43:54" ht="14.45" customHeight="1">
      <c r="AQ3380" s="98"/>
      <c r="BB3380" s="98"/>
    </row>
    <row r="3381" spans="43:54" ht="14.45" customHeight="1">
      <c r="AQ3381" s="98"/>
      <c r="BB3381" s="98"/>
    </row>
    <row r="3382" spans="43:54" ht="14.45" customHeight="1">
      <c r="AQ3382" s="98"/>
      <c r="BB3382" s="98"/>
    </row>
    <row r="3383" spans="43:54" ht="14.45" customHeight="1">
      <c r="AQ3383" s="98"/>
      <c r="BB3383" s="98"/>
    </row>
    <row r="3384" spans="43:54" ht="14.45" customHeight="1">
      <c r="AQ3384" s="98"/>
      <c r="BB3384" s="98"/>
    </row>
    <row r="3385" spans="43:54" ht="14.45" customHeight="1">
      <c r="AQ3385" s="98"/>
      <c r="BB3385" s="98"/>
    </row>
    <row r="3386" spans="43:54" ht="14.45" customHeight="1">
      <c r="AQ3386" s="98"/>
      <c r="BB3386" s="98"/>
    </row>
    <row r="3387" spans="43:54" ht="14.45" customHeight="1">
      <c r="AQ3387" s="98"/>
      <c r="BB3387" s="98"/>
    </row>
    <row r="3388" spans="43:54" ht="14.45" customHeight="1">
      <c r="AQ3388" s="98"/>
      <c r="BB3388" s="98"/>
    </row>
    <row r="3389" spans="43:54" ht="14.45" customHeight="1">
      <c r="AQ3389" s="98"/>
      <c r="BB3389" s="98"/>
    </row>
    <row r="3390" spans="43:54" ht="14.45" customHeight="1">
      <c r="AQ3390" s="98"/>
      <c r="BB3390" s="98"/>
    </row>
    <row r="3391" spans="43:54" ht="14.45" customHeight="1">
      <c r="AQ3391" s="98"/>
      <c r="BB3391" s="98"/>
    </row>
    <row r="3392" spans="43:54" ht="14.45" customHeight="1">
      <c r="AQ3392" s="98"/>
      <c r="BB3392" s="98"/>
    </row>
    <row r="3393" spans="43:54" ht="14.45" customHeight="1">
      <c r="AQ3393" s="98"/>
      <c r="BB3393" s="98"/>
    </row>
    <row r="3394" spans="43:54" ht="14.45" customHeight="1">
      <c r="AQ3394" s="98"/>
      <c r="BB3394" s="98"/>
    </row>
    <row r="3395" spans="43:54" ht="14.45" customHeight="1">
      <c r="AQ3395" s="98"/>
      <c r="BB3395" s="98"/>
    </row>
    <row r="3396" spans="43:54" ht="14.45" customHeight="1">
      <c r="AQ3396" s="98"/>
      <c r="BB3396" s="98"/>
    </row>
    <row r="3397" spans="43:54" ht="14.45" customHeight="1">
      <c r="AQ3397" s="98"/>
      <c r="BB3397" s="98"/>
    </row>
    <row r="3398" spans="43:54" ht="14.45" customHeight="1">
      <c r="AQ3398" s="98"/>
      <c r="BB3398" s="98"/>
    </row>
    <row r="3399" spans="43:54" ht="14.45" customHeight="1">
      <c r="AQ3399" s="98"/>
      <c r="BB3399" s="98"/>
    </row>
    <row r="3400" spans="43:54" ht="14.45" customHeight="1">
      <c r="AQ3400" s="98"/>
      <c r="BB3400" s="98"/>
    </row>
    <row r="3401" spans="43:54" ht="14.45" customHeight="1">
      <c r="AQ3401" s="98"/>
      <c r="BB3401" s="98"/>
    </row>
    <row r="3402" spans="43:54" ht="14.45" customHeight="1">
      <c r="AQ3402" s="98"/>
      <c r="BB3402" s="98"/>
    </row>
    <row r="3403" spans="43:54" ht="14.45" customHeight="1">
      <c r="AQ3403" s="98"/>
      <c r="BB3403" s="98"/>
    </row>
    <row r="3404" spans="43:54" ht="14.45" customHeight="1">
      <c r="AQ3404" s="98"/>
      <c r="BB3404" s="98"/>
    </row>
    <row r="3405" spans="43:54" ht="14.45" customHeight="1">
      <c r="AQ3405" s="98"/>
      <c r="BB3405" s="98"/>
    </row>
    <row r="3406" spans="43:54" ht="14.45" customHeight="1">
      <c r="AQ3406" s="98"/>
      <c r="BB3406" s="98"/>
    </row>
    <row r="3407" spans="43:54" ht="14.45" customHeight="1">
      <c r="AQ3407" s="98"/>
      <c r="BB3407" s="98"/>
    </row>
    <row r="3408" spans="43:54" ht="14.45" customHeight="1">
      <c r="AQ3408" s="98"/>
      <c r="BB3408" s="98"/>
    </row>
    <row r="3409" spans="43:54" ht="14.45" customHeight="1">
      <c r="AQ3409" s="98"/>
      <c r="BB3409" s="98"/>
    </row>
    <row r="3410" spans="43:54" ht="14.45" customHeight="1">
      <c r="AQ3410" s="98"/>
      <c r="BB3410" s="98"/>
    </row>
    <row r="3411" spans="43:54" ht="14.45" customHeight="1">
      <c r="AQ3411" s="98"/>
      <c r="BB3411" s="98"/>
    </row>
    <row r="3412" spans="43:54" ht="14.45" customHeight="1">
      <c r="AQ3412" s="98"/>
      <c r="BB3412" s="98"/>
    </row>
    <row r="3413" spans="43:54" ht="14.45" customHeight="1">
      <c r="AQ3413" s="98"/>
      <c r="BB3413" s="98"/>
    </row>
    <row r="3414" spans="43:54" ht="14.45" customHeight="1">
      <c r="AQ3414" s="98"/>
      <c r="BB3414" s="98"/>
    </row>
    <row r="3415" spans="43:54" ht="14.45" customHeight="1">
      <c r="AQ3415" s="98"/>
      <c r="BB3415" s="98"/>
    </row>
    <row r="3416" spans="43:54" ht="14.45" customHeight="1">
      <c r="AQ3416" s="98"/>
      <c r="BB3416" s="98"/>
    </row>
    <row r="3417" spans="43:54" ht="14.45" customHeight="1">
      <c r="AQ3417" s="98"/>
      <c r="BB3417" s="98"/>
    </row>
    <row r="3418" spans="43:54" ht="14.45" customHeight="1">
      <c r="AQ3418" s="98"/>
      <c r="BB3418" s="98"/>
    </row>
    <row r="3419" spans="43:54" ht="14.45" customHeight="1">
      <c r="AQ3419" s="98"/>
      <c r="BB3419" s="98"/>
    </row>
    <row r="3420" spans="43:54" ht="14.45" customHeight="1">
      <c r="AQ3420" s="98"/>
      <c r="BB3420" s="98"/>
    </row>
    <row r="3421" spans="43:54" ht="14.45" customHeight="1">
      <c r="AQ3421" s="98"/>
      <c r="BB3421" s="98"/>
    </row>
    <row r="3422" spans="43:54" ht="14.45" customHeight="1">
      <c r="AQ3422" s="98"/>
      <c r="BB3422" s="98"/>
    </row>
    <row r="3423" spans="43:54" ht="14.45" customHeight="1">
      <c r="AQ3423" s="98"/>
      <c r="BB3423" s="98"/>
    </row>
    <row r="3424" spans="43:54" ht="14.45" customHeight="1">
      <c r="AQ3424" s="98"/>
      <c r="BB3424" s="98"/>
    </row>
    <row r="3425" spans="43:54" ht="14.45" customHeight="1">
      <c r="AQ3425" s="98"/>
      <c r="BB3425" s="98"/>
    </row>
    <row r="3426" spans="43:54" ht="14.45" customHeight="1">
      <c r="AQ3426" s="98"/>
      <c r="BB3426" s="98"/>
    </row>
    <row r="3427" spans="43:54" ht="14.45" customHeight="1">
      <c r="AQ3427" s="98"/>
      <c r="BB3427" s="98"/>
    </row>
    <row r="3428" spans="43:54" ht="14.45" customHeight="1">
      <c r="AQ3428" s="98"/>
      <c r="BB3428" s="98"/>
    </row>
    <row r="3429" spans="43:54" ht="14.45" customHeight="1">
      <c r="AQ3429" s="98"/>
      <c r="BB3429" s="98"/>
    </row>
    <row r="3430" spans="43:54" ht="14.45" customHeight="1">
      <c r="AQ3430" s="98"/>
      <c r="BB3430" s="98"/>
    </row>
    <row r="3431" spans="43:54" ht="14.45" customHeight="1">
      <c r="AQ3431" s="98"/>
      <c r="BB3431" s="98"/>
    </row>
    <row r="3432" spans="43:54" ht="14.45" customHeight="1">
      <c r="AQ3432" s="98"/>
      <c r="BB3432" s="98"/>
    </row>
    <row r="3433" spans="43:54" ht="14.45" customHeight="1">
      <c r="AQ3433" s="98"/>
      <c r="BB3433" s="98"/>
    </row>
    <row r="3434" spans="43:54" ht="14.45" customHeight="1">
      <c r="AQ3434" s="98"/>
      <c r="BB3434" s="98"/>
    </row>
    <row r="3435" spans="43:54" ht="14.45" customHeight="1">
      <c r="AQ3435" s="98"/>
      <c r="BB3435" s="98"/>
    </row>
    <row r="3436" spans="43:54" ht="14.45" customHeight="1">
      <c r="AQ3436" s="98"/>
      <c r="BB3436" s="98"/>
    </row>
    <row r="3437" spans="43:54" ht="14.45" customHeight="1">
      <c r="AQ3437" s="98"/>
      <c r="BB3437" s="98"/>
    </row>
    <row r="3438" spans="43:54" ht="14.45" customHeight="1">
      <c r="AQ3438" s="98"/>
      <c r="BB3438" s="98"/>
    </row>
    <row r="3439" spans="43:54" ht="14.45" customHeight="1">
      <c r="AQ3439" s="98"/>
      <c r="BB3439" s="98"/>
    </row>
    <row r="3440" spans="43:54" ht="14.45" customHeight="1">
      <c r="AQ3440" s="98"/>
      <c r="BB3440" s="98"/>
    </row>
    <row r="3441" spans="43:54" ht="14.45" customHeight="1">
      <c r="AQ3441" s="98"/>
      <c r="BB3441" s="98"/>
    </row>
    <row r="3442" spans="43:54" ht="14.45" customHeight="1">
      <c r="AQ3442" s="98"/>
      <c r="BB3442" s="98"/>
    </row>
    <row r="3443" spans="43:54" ht="14.45" customHeight="1">
      <c r="AQ3443" s="98"/>
      <c r="BB3443" s="98"/>
    </row>
    <row r="3444" spans="43:54" ht="14.45" customHeight="1">
      <c r="AQ3444" s="98"/>
      <c r="BB3444" s="98"/>
    </row>
    <row r="3445" spans="43:54" ht="14.45" customHeight="1">
      <c r="AQ3445" s="98"/>
      <c r="BB3445" s="98"/>
    </row>
    <row r="3446" spans="43:54" ht="14.45" customHeight="1">
      <c r="AQ3446" s="98"/>
      <c r="BB3446" s="98"/>
    </row>
    <row r="3447" spans="43:54" ht="14.45" customHeight="1">
      <c r="AQ3447" s="98"/>
      <c r="BB3447" s="98"/>
    </row>
    <row r="3448" spans="43:54" ht="14.45" customHeight="1">
      <c r="AQ3448" s="98"/>
      <c r="BB3448" s="98"/>
    </row>
    <row r="3449" spans="43:54" ht="14.45" customHeight="1">
      <c r="AQ3449" s="98"/>
      <c r="BB3449" s="98"/>
    </row>
    <row r="3450" spans="43:54" ht="14.45" customHeight="1">
      <c r="AQ3450" s="98"/>
      <c r="BB3450" s="98"/>
    </row>
    <row r="3451" spans="43:54" ht="14.45" customHeight="1">
      <c r="AQ3451" s="98"/>
      <c r="BB3451" s="98"/>
    </row>
    <row r="3452" spans="43:54" ht="14.45" customHeight="1">
      <c r="AQ3452" s="98"/>
      <c r="BB3452" s="98"/>
    </row>
    <row r="3453" spans="43:54" ht="14.45" customHeight="1">
      <c r="AQ3453" s="98"/>
      <c r="BB3453" s="98"/>
    </row>
    <row r="3454" spans="43:54" ht="14.45" customHeight="1">
      <c r="AQ3454" s="98"/>
      <c r="BB3454" s="98"/>
    </row>
    <row r="3455" spans="43:54" ht="14.45" customHeight="1">
      <c r="AQ3455" s="98"/>
      <c r="BB3455" s="98"/>
    </row>
    <row r="3456" spans="43:54" ht="14.45" customHeight="1">
      <c r="AQ3456" s="98"/>
      <c r="BB3456" s="98"/>
    </row>
    <row r="3457" spans="43:54" ht="14.45" customHeight="1">
      <c r="AQ3457" s="98"/>
      <c r="BB3457" s="98"/>
    </row>
    <row r="3458" spans="43:54" ht="14.45" customHeight="1">
      <c r="AQ3458" s="98"/>
      <c r="BB3458" s="98"/>
    </row>
    <row r="3459" spans="43:54" ht="14.45" customHeight="1">
      <c r="AQ3459" s="98"/>
      <c r="BB3459" s="98"/>
    </row>
    <row r="3460" spans="43:54" ht="14.45" customHeight="1">
      <c r="AQ3460" s="98"/>
      <c r="BB3460" s="98"/>
    </row>
    <row r="3461" spans="43:54" ht="14.45" customHeight="1">
      <c r="AQ3461" s="98"/>
      <c r="BB3461" s="98"/>
    </row>
    <row r="3462" spans="43:54" ht="14.45" customHeight="1">
      <c r="AQ3462" s="98"/>
      <c r="BB3462" s="98"/>
    </row>
    <row r="3463" spans="43:54" ht="14.45" customHeight="1">
      <c r="AQ3463" s="98"/>
      <c r="BB3463" s="98"/>
    </row>
    <row r="3464" spans="43:54" ht="14.45" customHeight="1">
      <c r="AQ3464" s="98"/>
      <c r="BB3464" s="98"/>
    </row>
    <row r="3465" spans="43:54" ht="14.45" customHeight="1">
      <c r="AQ3465" s="98"/>
      <c r="BB3465" s="98"/>
    </row>
    <row r="3466" spans="43:54" ht="14.45" customHeight="1">
      <c r="AQ3466" s="98"/>
      <c r="BB3466" s="98"/>
    </row>
    <row r="3467" spans="43:54" ht="14.45" customHeight="1">
      <c r="AQ3467" s="98"/>
      <c r="BB3467" s="98"/>
    </row>
    <row r="3468" spans="43:54" ht="14.45" customHeight="1">
      <c r="AQ3468" s="98"/>
      <c r="BB3468" s="98"/>
    </row>
    <row r="3469" spans="43:54" ht="14.45" customHeight="1">
      <c r="AQ3469" s="98"/>
      <c r="BB3469" s="98"/>
    </row>
    <row r="3470" spans="43:54" ht="14.45" customHeight="1">
      <c r="AQ3470" s="98"/>
      <c r="BB3470" s="98"/>
    </row>
    <row r="3471" spans="43:54" ht="14.45" customHeight="1">
      <c r="AQ3471" s="98"/>
      <c r="BB3471" s="98"/>
    </row>
    <row r="3472" spans="43:54" ht="14.45" customHeight="1">
      <c r="AQ3472" s="98"/>
      <c r="BB3472" s="98"/>
    </row>
    <row r="3473" spans="43:54" ht="14.45" customHeight="1">
      <c r="AQ3473" s="98"/>
      <c r="BB3473" s="98"/>
    </row>
    <row r="3474" spans="43:54" ht="14.45" customHeight="1">
      <c r="AQ3474" s="98"/>
      <c r="BB3474" s="98"/>
    </row>
    <row r="3475" spans="43:54" ht="14.45" customHeight="1">
      <c r="AQ3475" s="98"/>
      <c r="BB3475" s="98"/>
    </row>
    <row r="3476" spans="43:54" ht="14.45" customHeight="1">
      <c r="AQ3476" s="98"/>
      <c r="BB3476" s="98"/>
    </row>
    <row r="3477" spans="43:54" ht="14.45" customHeight="1">
      <c r="AQ3477" s="98"/>
      <c r="BB3477" s="98"/>
    </row>
    <row r="3478" spans="43:54" ht="14.45" customHeight="1">
      <c r="AQ3478" s="98"/>
      <c r="BB3478" s="98"/>
    </row>
    <row r="3479" spans="43:54" ht="14.45" customHeight="1">
      <c r="AQ3479" s="98"/>
      <c r="BB3479" s="98"/>
    </row>
    <row r="3480" spans="43:54" ht="14.45" customHeight="1">
      <c r="AQ3480" s="98"/>
      <c r="BB3480" s="98"/>
    </row>
    <row r="3481" spans="43:54" ht="14.45" customHeight="1">
      <c r="AQ3481" s="98"/>
      <c r="BB3481" s="98"/>
    </row>
    <row r="3482" spans="43:54" ht="14.45" customHeight="1">
      <c r="AQ3482" s="98"/>
      <c r="BB3482" s="98"/>
    </row>
    <row r="3483" spans="43:54" ht="14.45" customHeight="1">
      <c r="AQ3483" s="98"/>
      <c r="BB3483" s="98"/>
    </row>
    <row r="3484" spans="43:54" ht="14.45" customHeight="1">
      <c r="AQ3484" s="98"/>
      <c r="BB3484" s="98"/>
    </row>
    <row r="3485" spans="43:54" ht="14.45" customHeight="1">
      <c r="AQ3485" s="98"/>
      <c r="BB3485" s="98"/>
    </row>
    <row r="3486" spans="43:54" ht="14.45" customHeight="1">
      <c r="AQ3486" s="98"/>
      <c r="BB3486" s="98"/>
    </row>
    <row r="3487" spans="43:54" ht="14.45" customHeight="1">
      <c r="AQ3487" s="98"/>
      <c r="BB3487" s="98"/>
    </row>
    <row r="3488" spans="43:54" ht="14.45" customHeight="1">
      <c r="AQ3488" s="98"/>
      <c r="BB3488" s="98"/>
    </row>
    <row r="3489" spans="43:54" ht="14.45" customHeight="1">
      <c r="AQ3489" s="98"/>
      <c r="BB3489" s="98"/>
    </row>
    <row r="3490" spans="43:54" ht="14.45" customHeight="1">
      <c r="AQ3490" s="98"/>
      <c r="BB3490" s="98"/>
    </row>
    <row r="3491" spans="43:54" ht="14.45" customHeight="1">
      <c r="AQ3491" s="98"/>
      <c r="BB3491" s="98"/>
    </row>
    <row r="3492" spans="43:54" ht="14.45" customHeight="1">
      <c r="AQ3492" s="98"/>
      <c r="BB3492" s="98"/>
    </row>
    <row r="3493" spans="43:54" ht="14.45" customHeight="1">
      <c r="AQ3493" s="98"/>
      <c r="BB3493" s="98"/>
    </row>
    <row r="3494" spans="43:54" ht="14.45" customHeight="1">
      <c r="AQ3494" s="98"/>
      <c r="BB3494" s="98"/>
    </row>
    <row r="3495" spans="43:54" ht="14.45" customHeight="1">
      <c r="AQ3495" s="98"/>
      <c r="BB3495" s="98"/>
    </row>
    <row r="3496" spans="43:54" ht="14.45" customHeight="1">
      <c r="AQ3496" s="98"/>
      <c r="BB3496" s="98"/>
    </row>
    <row r="3497" spans="43:54" ht="14.45" customHeight="1">
      <c r="AQ3497" s="98"/>
      <c r="BB3497" s="98"/>
    </row>
    <row r="3498" spans="43:54" ht="14.45" customHeight="1">
      <c r="AQ3498" s="98"/>
      <c r="BB3498" s="98"/>
    </row>
    <row r="3499" spans="43:54" ht="14.45" customHeight="1">
      <c r="AQ3499" s="98"/>
      <c r="BB3499" s="98"/>
    </row>
    <row r="3500" spans="43:54" ht="14.45" customHeight="1">
      <c r="AQ3500" s="98"/>
      <c r="BB3500" s="98"/>
    </row>
    <row r="3501" spans="43:54" ht="14.45" customHeight="1">
      <c r="AQ3501" s="98"/>
      <c r="BB3501" s="98"/>
    </row>
    <row r="3502" spans="43:54" ht="14.45" customHeight="1">
      <c r="AQ3502" s="98"/>
      <c r="BB3502" s="98"/>
    </row>
    <row r="3503" spans="43:54" ht="14.45" customHeight="1">
      <c r="AQ3503" s="98"/>
      <c r="BB3503" s="98"/>
    </row>
    <row r="3504" spans="43:54" ht="14.45" customHeight="1">
      <c r="AQ3504" s="98"/>
      <c r="BB3504" s="98"/>
    </row>
    <row r="3505" spans="43:54" ht="14.45" customHeight="1">
      <c r="AQ3505" s="98"/>
      <c r="BB3505" s="98"/>
    </row>
    <row r="3506" spans="43:54" ht="14.45" customHeight="1">
      <c r="AQ3506" s="98"/>
      <c r="BB3506" s="98"/>
    </row>
    <row r="3507" spans="43:54" ht="14.45" customHeight="1">
      <c r="AQ3507" s="98"/>
      <c r="BB3507" s="98"/>
    </row>
    <row r="3508" spans="43:54" ht="14.45" customHeight="1">
      <c r="AQ3508" s="98"/>
      <c r="BB3508" s="98"/>
    </row>
    <row r="3509" spans="43:54" ht="14.45" customHeight="1">
      <c r="AQ3509" s="98"/>
      <c r="BB3509" s="98"/>
    </row>
    <row r="3510" spans="43:54" ht="14.45" customHeight="1">
      <c r="AQ3510" s="98"/>
      <c r="BB3510" s="98"/>
    </row>
    <row r="3511" spans="43:54" ht="14.45" customHeight="1">
      <c r="AQ3511" s="98"/>
      <c r="BB3511" s="98"/>
    </row>
    <row r="3512" spans="43:54" ht="14.45" customHeight="1">
      <c r="AQ3512" s="98"/>
      <c r="BB3512" s="98"/>
    </row>
    <row r="3513" spans="43:54" ht="14.45" customHeight="1">
      <c r="AQ3513" s="98"/>
      <c r="BB3513" s="98"/>
    </row>
    <row r="3514" spans="43:54" ht="14.45" customHeight="1">
      <c r="AQ3514" s="98"/>
      <c r="BB3514" s="98"/>
    </row>
    <row r="3515" spans="43:54" ht="14.45" customHeight="1">
      <c r="AQ3515" s="98"/>
      <c r="BB3515" s="98"/>
    </row>
    <row r="3516" spans="43:54" ht="14.45" customHeight="1">
      <c r="AQ3516" s="98"/>
      <c r="BB3516" s="98"/>
    </row>
    <row r="3517" spans="43:54" ht="14.45" customHeight="1">
      <c r="AQ3517" s="98"/>
      <c r="BB3517" s="98"/>
    </row>
    <row r="3518" spans="43:54" ht="14.45" customHeight="1">
      <c r="AQ3518" s="98"/>
      <c r="BB3518" s="98"/>
    </row>
    <row r="3519" spans="43:54" ht="14.45" customHeight="1">
      <c r="AQ3519" s="98"/>
      <c r="BB3519" s="98"/>
    </row>
    <row r="3520" spans="43:54" ht="14.45" customHeight="1">
      <c r="AQ3520" s="98"/>
      <c r="BB3520" s="98"/>
    </row>
    <row r="3521" spans="43:54" ht="14.45" customHeight="1">
      <c r="AQ3521" s="98"/>
      <c r="BB3521" s="98"/>
    </row>
    <row r="3522" spans="43:54" ht="14.45" customHeight="1">
      <c r="AQ3522" s="98"/>
      <c r="BB3522" s="98"/>
    </row>
    <row r="3523" spans="43:54" ht="14.45" customHeight="1">
      <c r="AQ3523" s="98"/>
      <c r="BB3523" s="98"/>
    </row>
    <row r="3524" spans="43:54" ht="14.45" customHeight="1">
      <c r="AQ3524" s="98"/>
      <c r="BB3524" s="98"/>
    </row>
    <row r="3525" spans="43:54" ht="14.45" customHeight="1">
      <c r="AQ3525" s="98"/>
      <c r="BB3525" s="98"/>
    </row>
    <row r="3526" spans="43:54" ht="14.45" customHeight="1">
      <c r="AQ3526" s="98"/>
      <c r="BB3526" s="98"/>
    </row>
    <row r="3527" spans="43:54" ht="14.45" customHeight="1">
      <c r="AQ3527" s="98"/>
      <c r="BB3527" s="98"/>
    </row>
    <row r="3528" spans="43:54" ht="14.45" customHeight="1">
      <c r="AQ3528" s="98"/>
      <c r="BB3528" s="98"/>
    </row>
    <row r="3529" spans="43:54" ht="14.45" customHeight="1">
      <c r="AQ3529" s="98"/>
      <c r="BB3529" s="98"/>
    </row>
    <row r="3530" spans="43:54" ht="14.45" customHeight="1">
      <c r="AQ3530" s="98"/>
      <c r="BB3530" s="98"/>
    </row>
    <row r="3531" spans="43:54" ht="14.45" customHeight="1">
      <c r="AQ3531" s="98"/>
      <c r="BB3531" s="98"/>
    </row>
    <row r="3532" spans="43:54" ht="14.45" customHeight="1">
      <c r="AQ3532" s="98"/>
      <c r="BB3532" s="98"/>
    </row>
    <row r="3533" spans="43:54" ht="14.45" customHeight="1">
      <c r="AQ3533" s="98"/>
      <c r="BB3533" s="98"/>
    </row>
    <row r="3534" spans="43:54" ht="14.45" customHeight="1">
      <c r="AQ3534" s="98"/>
      <c r="BB3534" s="98"/>
    </row>
    <row r="3535" spans="43:54" ht="14.45" customHeight="1">
      <c r="AQ3535" s="98"/>
      <c r="BB3535" s="98"/>
    </row>
    <row r="3536" spans="43:54" ht="14.45" customHeight="1">
      <c r="AQ3536" s="98"/>
      <c r="BB3536" s="98"/>
    </row>
    <row r="3537" spans="43:54" ht="14.45" customHeight="1">
      <c r="AQ3537" s="98"/>
      <c r="BB3537" s="98"/>
    </row>
    <row r="3538" spans="43:54" ht="14.45" customHeight="1">
      <c r="AQ3538" s="98"/>
      <c r="BB3538" s="98"/>
    </row>
    <row r="3539" spans="43:54" ht="14.45" customHeight="1">
      <c r="AQ3539" s="98"/>
      <c r="BB3539" s="98"/>
    </row>
    <row r="3540" spans="43:54" ht="14.45" customHeight="1">
      <c r="AQ3540" s="98"/>
      <c r="BB3540" s="98"/>
    </row>
    <row r="3541" spans="43:54" ht="14.45" customHeight="1">
      <c r="AQ3541" s="98"/>
      <c r="BB3541" s="98"/>
    </row>
    <row r="3542" spans="43:54" ht="14.45" customHeight="1">
      <c r="AQ3542" s="98"/>
      <c r="BB3542" s="98"/>
    </row>
    <row r="3543" spans="43:54" ht="14.45" customHeight="1">
      <c r="AQ3543" s="98"/>
      <c r="BB3543" s="98"/>
    </row>
    <row r="3544" spans="43:54" ht="14.45" customHeight="1">
      <c r="AQ3544" s="98"/>
      <c r="BB3544" s="98"/>
    </row>
    <row r="3545" spans="43:54" ht="14.45" customHeight="1">
      <c r="AQ3545" s="98"/>
      <c r="BB3545" s="98"/>
    </row>
    <row r="3546" spans="43:54" ht="14.45" customHeight="1">
      <c r="AQ3546" s="98"/>
      <c r="BB3546" s="98"/>
    </row>
    <row r="3547" spans="43:54" ht="14.45" customHeight="1">
      <c r="AQ3547" s="98"/>
      <c r="BB3547" s="98"/>
    </row>
    <row r="3548" spans="43:54" ht="14.45" customHeight="1">
      <c r="AQ3548" s="98"/>
      <c r="BB3548" s="98"/>
    </row>
    <row r="3549" spans="43:54" ht="14.45" customHeight="1">
      <c r="AQ3549" s="98"/>
      <c r="BB3549" s="98"/>
    </row>
    <row r="3550" spans="43:54" ht="14.45" customHeight="1">
      <c r="AQ3550" s="98"/>
      <c r="BB3550" s="98"/>
    </row>
    <row r="3551" spans="43:54" ht="14.45" customHeight="1">
      <c r="AQ3551" s="98"/>
      <c r="BB3551" s="98"/>
    </row>
    <row r="3552" spans="43:54" ht="14.45" customHeight="1">
      <c r="AQ3552" s="98"/>
      <c r="BB3552" s="98"/>
    </row>
    <row r="3553" spans="43:54" ht="14.45" customHeight="1">
      <c r="AQ3553" s="98"/>
      <c r="BB3553" s="98"/>
    </row>
    <row r="3554" spans="43:54" ht="14.45" customHeight="1">
      <c r="AQ3554" s="98"/>
      <c r="BB3554" s="98"/>
    </row>
    <row r="3555" spans="43:54" ht="14.45" customHeight="1">
      <c r="AQ3555" s="98"/>
      <c r="BB3555" s="98"/>
    </row>
    <row r="3556" spans="43:54" ht="14.45" customHeight="1">
      <c r="AQ3556" s="98"/>
      <c r="BB3556" s="98"/>
    </row>
    <row r="3557" spans="43:54" ht="14.45" customHeight="1">
      <c r="AQ3557" s="98"/>
      <c r="BB3557" s="98"/>
    </row>
    <row r="3558" spans="43:54" ht="14.45" customHeight="1">
      <c r="AQ3558" s="98"/>
      <c r="BB3558" s="98"/>
    </row>
    <row r="3559" spans="43:54" ht="14.45" customHeight="1">
      <c r="AQ3559" s="98"/>
      <c r="BB3559" s="98"/>
    </row>
    <row r="3560" spans="43:54" ht="14.45" customHeight="1">
      <c r="AQ3560" s="98"/>
      <c r="BB3560" s="98"/>
    </row>
    <row r="3561" spans="43:54" ht="14.45" customHeight="1">
      <c r="AQ3561" s="98"/>
      <c r="BB3561" s="98"/>
    </row>
    <row r="3562" spans="43:54" ht="14.45" customHeight="1">
      <c r="AQ3562" s="98"/>
      <c r="BB3562" s="98"/>
    </row>
    <row r="3563" spans="43:54" ht="14.45" customHeight="1">
      <c r="AQ3563" s="98"/>
      <c r="BB3563" s="98"/>
    </row>
    <row r="3564" spans="43:54" ht="14.45" customHeight="1">
      <c r="AQ3564" s="98"/>
      <c r="BB3564" s="98"/>
    </row>
    <row r="3565" spans="43:54" ht="14.45" customHeight="1">
      <c r="AQ3565" s="98"/>
      <c r="BB3565" s="98"/>
    </row>
    <row r="3566" spans="43:54" ht="14.45" customHeight="1">
      <c r="AQ3566" s="98"/>
      <c r="BB3566" s="98"/>
    </row>
    <row r="3567" spans="43:54" ht="14.45" customHeight="1">
      <c r="AQ3567" s="98"/>
      <c r="BB3567" s="98"/>
    </row>
    <row r="3568" spans="43:54" ht="14.45" customHeight="1">
      <c r="AQ3568" s="98"/>
      <c r="BB3568" s="98"/>
    </row>
    <row r="3569" spans="43:54" ht="14.45" customHeight="1">
      <c r="AQ3569" s="98"/>
      <c r="BB3569" s="98"/>
    </row>
    <row r="3570" spans="43:54" ht="14.45" customHeight="1">
      <c r="AQ3570" s="98"/>
      <c r="BB3570" s="98"/>
    </row>
    <row r="3571" spans="43:54" ht="14.45" customHeight="1">
      <c r="AQ3571" s="98"/>
      <c r="BB3571" s="98"/>
    </row>
    <row r="3572" spans="43:54" ht="14.45" customHeight="1">
      <c r="AQ3572" s="98"/>
      <c r="BB3572" s="98"/>
    </row>
    <row r="3573" spans="43:54" ht="14.45" customHeight="1">
      <c r="AQ3573" s="98"/>
      <c r="BB3573" s="98"/>
    </row>
    <row r="3574" spans="43:54" ht="14.45" customHeight="1">
      <c r="AQ3574" s="98"/>
      <c r="BB3574" s="98"/>
    </row>
    <row r="3575" spans="43:54" ht="14.45" customHeight="1">
      <c r="AQ3575" s="98"/>
      <c r="BB3575" s="98"/>
    </row>
    <row r="3576" spans="43:54" ht="14.45" customHeight="1">
      <c r="AQ3576" s="98"/>
      <c r="BB3576" s="98"/>
    </row>
    <row r="3577" spans="43:54" ht="14.45" customHeight="1">
      <c r="AQ3577" s="98"/>
      <c r="BB3577" s="98"/>
    </row>
    <row r="3578" spans="43:54" ht="14.45" customHeight="1">
      <c r="AQ3578" s="98"/>
      <c r="BB3578" s="98"/>
    </row>
    <row r="3579" spans="43:54" ht="14.45" customHeight="1">
      <c r="AQ3579" s="98"/>
      <c r="BB3579" s="98"/>
    </row>
    <row r="3580" spans="43:54" ht="14.45" customHeight="1">
      <c r="AQ3580" s="98"/>
      <c r="BB3580" s="98"/>
    </row>
    <row r="3581" spans="43:54" ht="14.45" customHeight="1">
      <c r="AQ3581" s="98"/>
      <c r="BB3581" s="98"/>
    </row>
    <row r="3582" spans="43:54" ht="14.45" customHeight="1">
      <c r="AQ3582" s="98"/>
      <c r="BB3582" s="98"/>
    </row>
    <row r="3583" spans="43:54" ht="14.45" customHeight="1">
      <c r="AQ3583" s="98"/>
      <c r="BB3583" s="98"/>
    </row>
    <row r="3584" spans="43:54" ht="14.45" customHeight="1">
      <c r="AQ3584" s="98"/>
      <c r="BB3584" s="98"/>
    </row>
    <row r="3585" spans="43:54" ht="14.45" customHeight="1">
      <c r="AQ3585" s="98"/>
      <c r="BB3585" s="98"/>
    </row>
    <row r="3586" spans="43:54" ht="14.45" customHeight="1">
      <c r="AQ3586" s="98"/>
      <c r="BB3586" s="98"/>
    </row>
    <row r="3587" spans="43:54" ht="14.45" customHeight="1">
      <c r="AQ3587" s="98"/>
      <c r="BB3587" s="98"/>
    </row>
    <row r="3588" spans="43:54" ht="14.45" customHeight="1">
      <c r="AQ3588" s="98"/>
      <c r="BB3588" s="98"/>
    </row>
    <row r="3589" spans="43:54" ht="14.45" customHeight="1">
      <c r="AQ3589" s="98"/>
      <c r="BB3589" s="98"/>
    </row>
    <row r="3590" spans="43:54" ht="14.45" customHeight="1">
      <c r="AQ3590" s="98"/>
      <c r="BB3590" s="98"/>
    </row>
    <row r="3591" spans="43:54" ht="14.45" customHeight="1">
      <c r="AQ3591" s="98"/>
      <c r="BB3591" s="98"/>
    </row>
    <row r="3592" spans="43:54" ht="14.45" customHeight="1">
      <c r="AQ3592" s="98"/>
      <c r="BB3592" s="98"/>
    </row>
    <row r="3593" spans="43:54" ht="14.45" customHeight="1">
      <c r="AQ3593" s="98"/>
      <c r="BB3593" s="98"/>
    </row>
    <row r="3594" spans="43:54" ht="14.45" customHeight="1">
      <c r="AQ3594" s="98"/>
      <c r="BB3594" s="98"/>
    </row>
    <row r="3595" spans="43:54" ht="14.45" customHeight="1">
      <c r="AQ3595" s="98"/>
      <c r="BB3595" s="98"/>
    </row>
    <row r="3596" spans="43:54" ht="14.45" customHeight="1">
      <c r="AQ3596" s="98"/>
      <c r="BB3596" s="98"/>
    </row>
    <row r="3597" spans="43:54" ht="14.45" customHeight="1">
      <c r="AQ3597" s="98"/>
      <c r="BB3597" s="98"/>
    </row>
    <row r="3598" spans="43:54" ht="14.45" customHeight="1">
      <c r="AQ3598" s="98"/>
      <c r="BB3598" s="98"/>
    </row>
    <row r="3599" spans="43:54" ht="14.45" customHeight="1">
      <c r="AQ3599" s="98"/>
      <c r="BB3599" s="98"/>
    </row>
    <row r="3600" spans="43:54" ht="14.45" customHeight="1">
      <c r="AQ3600" s="98"/>
      <c r="BB3600" s="98"/>
    </row>
    <row r="3601" spans="43:54" ht="14.45" customHeight="1">
      <c r="AQ3601" s="98"/>
      <c r="BB3601" s="98"/>
    </row>
    <row r="3602" spans="43:54" ht="14.45" customHeight="1">
      <c r="AQ3602" s="98"/>
      <c r="BB3602" s="98"/>
    </row>
    <row r="3603" spans="43:54" ht="14.45" customHeight="1">
      <c r="AQ3603" s="98"/>
      <c r="BB3603" s="98"/>
    </row>
    <row r="3604" spans="43:54" ht="14.45" customHeight="1">
      <c r="AQ3604" s="98"/>
      <c r="BB3604" s="98"/>
    </row>
    <row r="3605" spans="43:54" ht="14.45" customHeight="1">
      <c r="AQ3605" s="98"/>
      <c r="BB3605" s="98"/>
    </row>
    <row r="3606" spans="43:54" ht="14.45" customHeight="1">
      <c r="AQ3606" s="98"/>
      <c r="BB3606" s="98"/>
    </row>
    <row r="3607" spans="43:54" ht="14.45" customHeight="1">
      <c r="AQ3607" s="98"/>
      <c r="BB3607" s="98"/>
    </row>
    <row r="3608" spans="43:54" ht="14.45" customHeight="1">
      <c r="AQ3608" s="98"/>
      <c r="BB3608" s="98"/>
    </row>
    <row r="3609" spans="43:54" ht="14.45" customHeight="1">
      <c r="AQ3609" s="98"/>
      <c r="BB3609" s="98"/>
    </row>
    <row r="3610" spans="43:54" ht="14.45" customHeight="1">
      <c r="AQ3610" s="98"/>
      <c r="BB3610" s="98"/>
    </row>
    <row r="3611" spans="43:54" ht="14.45" customHeight="1">
      <c r="AQ3611" s="98"/>
      <c r="BB3611" s="98"/>
    </row>
    <row r="3612" spans="43:54" ht="14.45" customHeight="1">
      <c r="AQ3612" s="98"/>
      <c r="BB3612" s="98"/>
    </row>
    <row r="3613" spans="43:54" ht="14.45" customHeight="1">
      <c r="AQ3613" s="98"/>
      <c r="BB3613" s="98"/>
    </row>
    <row r="3614" spans="43:54" ht="14.45" customHeight="1">
      <c r="AQ3614" s="98"/>
      <c r="BB3614" s="98"/>
    </row>
    <row r="3615" spans="43:54" ht="14.45" customHeight="1">
      <c r="AQ3615" s="98"/>
      <c r="BB3615" s="98"/>
    </row>
    <row r="3616" spans="43:54" ht="14.45" customHeight="1">
      <c r="AQ3616" s="98"/>
      <c r="BB3616" s="98"/>
    </row>
    <row r="3617" spans="43:54" ht="14.45" customHeight="1">
      <c r="AQ3617" s="98"/>
      <c r="BB3617" s="98"/>
    </row>
    <row r="3618" spans="43:54" ht="14.45" customHeight="1">
      <c r="AQ3618" s="98"/>
      <c r="BB3618" s="98"/>
    </row>
    <row r="3619" spans="43:54" ht="14.45" customHeight="1">
      <c r="AQ3619" s="98"/>
      <c r="BB3619" s="98"/>
    </row>
    <row r="3620" spans="43:54" ht="14.45" customHeight="1">
      <c r="AQ3620" s="98"/>
      <c r="BB3620" s="98"/>
    </row>
    <row r="3621" spans="43:54" ht="14.45" customHeight="1">
      <c r="AQ3621" s="98"/>
      <c r="BB3621" s="98"/>
    </row>
    <row r="3622" spans="43:54" ht="14.45" customHeight="1">
      <c r="AQ3622" s="98"/>
      <c r="BB3622" s="98"/>
    </row>
    <row r="3623" spans="43:54" ht="14.45" customHeight="1">
      <c r="AQ3623" s="98"/>
      <c r="BB3623" s="98"/>
    </row>
    <row r="3624" spans="43:54" ht="14.45" customHeight="1">
      <c r="AQ3624" s="98"/>
      <c r="BB3624" s="98"/>
    </row>
    <row r="3625" spans="43:54" ht="14.45" customHeight="1">
      <c r="AQ3625" s="98"/>
      <c r="BB3625" s="98"/>
    </row>
    <row r="3626" spans="43:54" ht="14.45" customHeight="1">
      <c r="AQ3626" s="98"/>
      <c r="BB3626" s="98"/>
    </row>
    <row r="3627" spans="43:54" ht="14.45" customHeight="1">
      <c r="AQ3627" s="98"/>
      <c r="BB3627" s="98"/>
    </row>
    <row r="3628" spans="43:54" ht="14.45" customHeight="1">
      <c r="AQ3628" s="98"/>
      <c r="BB3628" s="98"/>
    </row>
    <row r="3629" spans="43:54" ht="14.45" customHeight="1">
      <c r="AQ3629" s="98"/>
      <c r="BB3629" s="98"/>
    </row>
    <row r="3630" spans="43:54" ht="14.45" customHeight="1">
      <c r="AQ3630" s="98"/>
      <c r="BB3630" s="98"/>
    </row>
    <row r="3631" spans="43:54" ht="14.45" customHeight="1">
      <c r="AQ3631" s="98"/>
      <c r="BB3631" s="98"/>
    </row>
    <row r="3632" spans="43:54" ht="14.45" customHeight="1">
      <c r="AQ3632" s="98"/>
      <c r="BB3632" s="98"/>
    </row>
    <row r="3633" spans="43:54" ht="14.45" customHeight="1">
      <c r="AQ3633" s="98"/>
      <c r="BB3633" s="98"/>
    </row>
    <row r="3634" spans="43:54" ht="14.45" customHeight="1">
      <c r="AQ3634" s="98"/>
      <c r="BB3634" s="98"/>
    </row>
    <row r="3635" spans="43:54" ht="14.45" customHeight="1">
      <c r="AQ3635" s="98"/>
      <c r="BB3635" s="98"/>
    </row>
    <row r="3636" spans="43:54" ht="14.45" customHeight="1">
      <c r="AQ3636" s="98"/>
      <c r="BB3636" s="98"/>
    </row>
    <row r="3637" spans="43:54" ht="14.45" customHeight="1">
      <c r="AQ3637" s="98"/>
      <c r="BB3637" s="98"/>
    </row>
    <row r="3638" spans="43:54" ht="14.45" customHeight="1">
      <c r="AQ3638" s="98"/>
      <c r="BB3638" s="98"/>
    </row>
    <row r="3639" spans="43:54" ht="14.45" customHeight="1">
      <c r="AQ3639" s="98"/>
      <c r="BB3639" s="98"/>
    </row>
    <row r="3640" spans="43:54" ht="14.45" customHeight="1">
      <c r="AQ3640" s="98"/>
      <c r="BB3640" s="98"/>
    </row>
    <row r="3641" spans="43:54" ht="14.45" customHeight="1">
      <c r="AQ3641" s="98"/>
      <c r="BB3641" s="98"/>
    </row>
    <row r="3642" spans="43:54" ht="14.45" customHeight="1">
      <c r="AQ3642" s="98"/>
      <c r="BB3642" s="98"/>
    </row>
    <row r="3643" spans="43:54" ht="14.45" customHeight="1">
      <c r="AQ3643" s="98"/>
      <c r="BB3643" s="98"/>
    </row>
    <row r="3644" spans="43:54" ht="14.45" customHeight="1">
      <c r="AQ3644" s="98"/>
      <c r="BB3644" s="98"/>
    </row>
    <row r="3645" spans="43:54" ht="14.45" customHeight="1">
      <c r="AQ3645" s="98"/>
      <c r="BB3645" s="98"/>
    </row>
    <row r="3646" spans="43:54" ht="14.45" customHeight="1">
      <c r="AQ3646" s="98"/>
      <c r="BB3646" s="98"/>
    </row>
    <row r="3647" spans="43:54" ht="14.45" customHeight="1">
      <c r="AQ3647" s="98"/>
      <c r="BB3647" s="98"/>
    </row>
    <row r="3648" spans="43:54" ht="14.45" customHeight="1">
      <c r="AQ3648" s="98"/>
      <c r="BB3648" s="98"/>
    </row>
    <row r="3649" spans="43:54" ht="14.45" customHeight="1">
      <c r="AQ3649" s="98"/>
      <c r="BB3649" s="98"/>
    </row>
    <row r="3650" spans="43:54" ht="14.45" customHeight="1">
      <c r="AQ3650" s="98"/>
      <c r="BB3650" s="98"/>
    </row>
    <row r="3651" spans="43:54" ht="14.45" customHeight="1">
      <c r="AQ3651" s="98"/>
      <c r="BB3651" s="98"/>
    </row>
    <row r="3652" spans="43:54" ht="14.45" customHeight="1">
      <c r="AQ3652" s="98"/>
      <c r="BB3652" s="98"/>
    </row>
    <row r="3653" spans="43:54" ht="14.45" customHeight="1">
      <c r="AQ3653" s="98"/>
      <c r="BB3653" s="98"/>
    </row>
    <row r="3654" spans="43:54" ht="14.45" customHeight="1">
      <c r="AQ3654" s="98"/>
      <c r="BB3654" s="98"/>
    </row>
    <row r="3655" spans="43:54" ht="14.45" customHeight="1">
      <c r="AQ3655" s="98"/>
      <c r="BB3655" s="98"/>
    </row>
    <row r="3656" spans="43:54" ht="14.45" customHeight="1">
      <c r="AQ3656" s="98"/>
      <c r="BB3656" s="98"/>
    </row>
    <row r="3657" spans="43:54" ht="14.45" customHeight="1">
      <c r="AQ3657" s="98"/>
      <c r="BB3657" s="98"/>
    </row>
    <row r="3658" spans="43:54" ht="14.45" customHeight="1">
      <c r="AQ3658" s="98"/>
      <c r="BB3658" s="98"/>
    </row>
    <row r="3659" spans="43:54" ht="14.45" customHeight="1">
      <c r="AQ3659" s="98"/>
      <c r="BB3659" s="98"/>
    </row>
    <row r="3660" spans="43:54" ht="14.45" customHeight="1">
      <c r="AQ3660" s="98"/>
      <c r="BB3660" s="98"/>
    </row>
    <row r="3661" spans="43:54" ht="14.45" customHeight="1">
      <c r="AQ3661" s="98"/>
      <c r="BB3661" s="98"/>
    </row>
    <row r="3662" spans="43:54" ht="14.45" customHeight="1">
      <c r="AQ3662" s="98"/>
      <c r="BB3662" s="98"/>
    </row>
    <row r="3663" spans="43:54" ht="14.45" customHeight="1">
      <c r="AQ3663" s="98"/>
      <c r="BB3663" s="98"/>
    </row>
    <row r="3664" spans="43:54" ht="14.45" customHeight="1">
      <c r="AQ3664" s="98"/>
      <c r="BB3664" s="98"/>
    </row>
    <row r="3665" spans="43:54" ht="14.45" customHeight="1">
      <c r="AQ3665" s="98"/>
      <c r="BB3665" s="98"/>
    </row>
    <row r="3666" spans="43:54" ht="14.45" customHeight="1">
      <c r="AQ3666" s="98"/>
      <c r="BB3666" s="98"/>
    </row>
    <row r="3667" spans="43:54" ht="14.45" customHeight="1">
      <c r="AQ3667" s="98"/>
      <c r="BB3667" s="98"/>
    </row>
    <row r="3668" spans="43:54" ht="14.45" customHeight="1">
      <c r="AQ3668" s="98"/>
      <c r="BB3668" s="98"/>
    </row>
    <row r="3669" spans="43:54" ht="14.45" customHeight="1">
      <c r="AQ3669" s="98"/>
      <c r="BB3669" s="98"/>
    </row>
    <row r="3670" spans="43:54" ht="14.45" customHeight="1">
      <c r="AQ3670" s="98"/>
      <c r="BB3670" s="98"/>
    </row>
    <row r="3671" spans="43:54" ht="14.45" customHeight="1">
      <c r="AQ3671" s="98"/>
      <c r="BB3671" s="98"/>
    </row>
    <row r="3672" spans="43:54" ht="14.45" customHeight="1">
      <c r="AQ3672" s="98"/>
      <c r="BB3672" s="98"/>
    </row>
    <row r="3673" spans="43:54" ht="14.45" customHeight="1">
      <c r="AQ3673" s="98"/>
      <c r="BB3673" s="98"/>
    </row>
    <row r="3674" spans="43:54" ht="14.45" customHeight="1">
      <c r="AQ3674" s="98"/>
      <c r="BB3674" s="98"/>
    </row>
    <row r="3675" spans="43:54" ht="14.45" customHeight="1">
      <c r="AQ3675" s="98"/>
      <c r="BB3675" s="98"/>
    </row>
    <row r="3676" spans="43:54" ht="14.45" customHeight="1">
      <c r="AQ3676" s="98"/>
      <c r="BB3676" s="98"/>
    </row>
    <row r="3677" spans="43:54" ht="14.45" customHeight="1">
      <c r="AQ3677" s="98"/>
      <c r="BB3677" s="98"/>
    </row>
    <row r="3678" spans="43:54" ht="14.45" customHeight="1">
      <c r="AQ3678" s="98"/>
      <c r="BB3678" s="98"/>
    </row>
    <row r="3679" spans="43:54" ht="14.45" customHeight="1">
      <c r="AQ3679" s="98"/>
      <c r="BB3679" s="98"/>
    </row>
    <row r="3680" spans="43:54" ht="14.45" customHeight="1">
      <c r="AQ3680" s="98"/>
      <c r="BB3680" s="98"/>
    </row>
    <row r="3681" spans="43:54" ht="14.45" customHeight="1">
      <c r="AQ3681" s="98"/>
      <c r="BB3681" s="98"/>
    </row>
    <row r="3682" spans="43:54" ht="14.45" customHeight="1">
      <c r="AQ3682" s="98"/>
      <c r="BB3682" s="98"/>
    </row>
    <row r="3683" spans="43:54" ht="14.45" customHeight="1">
      <c r="AQ3683" s="98"/>
      <c r="BB3683" s="98"/>
    </row>
    <row r="3684" spans="43:54" ht="14.45" customHeight="1">
      <c r="AQ3684" s="98"/>
      <c r="BB3684" s="98"/>
    </row>
    <row r="3685" spans="43:54" ht="14.45" customHeight="1">
      <c r="AQ3685" s="98"/>
      <c r="BB3685" s="98"/>
    </row>
    <row r="3686" spans="43:54" ht="14.45" customHeight="1">
      <c r="AQ3686" s="98"/>
      <c r="BB3686" s="98"/>
    </row>
    <row r="3687" spans="43:54" ht="14.45" customHeight="1">
      <c r="AQ3687" s="98"/>
      <c r="BB3687" s="98"/>
    </row>
    <row r="3688" spans="43:54" ht="14.45" customHeight="1">
      <c r="AQ3688" s="98"/>
      <c r="BB3688" s="98"/>
    </row>
    <row r="3689" spans="43:54" ht="14.45" customHeight="1">
      <c r="AQ3689" s="98"/>
      <c r="BB3689" s="98"/>
    </row>
    <row r="3690" spans="43:54" ht="14.45" customHeight="1">
      <c r="AQ3690" s="98"/>
      <c r="BB3690" s="98"/>
    </row>
    <row r="3691" spans="43:54" ht="14.45" customHeight="1">
      <c r="AQ3691" s="98"/>
      <c r="BB3691" s="98"/>
    </row>
    <row r="3692" spans="43:54" ht="14.45" customHeight="1">
      <c r="AQ3692" s="98"/>
      <c r="BB3692" s="98"/>
    </row>
    <row r="3693" spans="43:54" ht="14.45" customHeight="1">
      <c r="AQ3693" s="98"/>
      <c r="BB3693" s="98"/>
    </row>
    <row r="3694" spans="43:54" ht="14.45" customHeight="1">
      <c r="AQ3694" s="98"/>
      <c r="BB3694" s="98"/>
    </row>
    <row r="3695" spans="43:54" ht="14.45" customHeight="1">
      <c r="AQ3695" s="98"/>
      <c r="BB3695" s="98"/>
    </row>
    <row r="3696" spans="43:54" ht="14.45" customHeight="1">
      <c r="AQ3696" s="98"/>
      <c r="BB3696" s="98"/>
    </row>
    <row r="3697" spans="43:54" ht="14.45" customHeight="1">
      <c r="AQ3697" s="98"/>
      <c r="BB3697" s="98"/>
    </row>
    <row r="3698" spans="43:54" ht="14.45" customHeight="1">
      <c r="AQ3698" s="98"/>
      <c r="BB3698" s="98"/>
    </row>
    <row r="3699" spans="43:54" ht="14.45" customHeight="1">
      <c r="AQ3699" s="98"/>
      <c r="BB3699" s="98"/>
    </row>
    <row r="3700" spans="43:54" ht="14.45" customHeight="1">
      <c r="AQ3700" s="98"/>
      <c r="BB3700" s="98"/>
    </row>
    <row r="3701" spans="43:54" ht="14.45" customHeight="1">
      <c r="AQ3701" s="98"/>
      <c r="BB3701" s="98"/>
    </row>
    <row r="3702" spans="43:54" ht="14.45" customHeight="1">
      <c r="AQ3702" s="98"/>
      <c r="BB3702" s="98"/>
    </row>
    <row r="3703" spans="43:54" ht="14.45" customHeight="1">
      <c r="AQ3703" s="98"/>
      <c r="BB3703" s="98"/>
    </row>
    <row r="3704" spans="43:54" ht="14.45" customHeight="1">
      <c r="AQ3704" s="98"/>
      <c r="BB3704" s="98"/>
    </row>
    <row r="3705" spans="43:54" ht="14.45" customHeight="1">
      <c r="AQ3705" s="98"/>
      <c r="BB3705" s="98"/>
    </row>
    <row r="3706" spans="43:54" ht="14.45" customHeight="1">
      <c r="AQ3706" s="98"/>
      <c r="BB3706" s="98"/>
    </row>
    <row r="3707" spans="43:54" ht="14.45" customHeight="1">
      <c r="AQ3707" s="98"/>
      <c r="BB3707" s="98"/>
    </row>
    <row r="3708" spans="43:54" ht="14.45" customHeight="1">
      <c r="AQ3708" s="98"/>
      <c r="BB3708" s="98"/>
    </row>
    <row r="3709" spans="43:54" ht="14.45" customHeight="1">
      <c r="AQ3709" s="98"/>
      <c r="BB3709" s="98"/>
    </row>
    <row r="3710" spans="43:54" ht="14.45" customHeight="1">
      <c r="AQ3710" s="98"/>
      <c r="BB3710" s="98"/>
    </row>
    <row r="3711" spans="43:54" ht="14.45" customHeight="1">
      <c r="AQ3711" s="98"/>
      <c r="BB3711" s="98"/>
    </row>
    <row r="3712" spans="43:54" ht="14.45" customHeight="1">
      <c r="AQ3712" s="98"/>
      <c r="BB3712" s="98"/>
    </row>
    <row r="3713" spans="43:54" ht="14.45" customHeight="1">
      <c r="AQ3713" s="98"/>
      <c r="BB3713" s="98"/>
    </row>
    <row r="3714" spans="43:54" ht="14.45" customHeight="1">
      <c r="AQ3714" s="98"/>
      <c r="BB3714" s="98"/>
    </row>
    <row r="3715" spans="43:54" ht="14.45" customHeight="1">
      <c r="AQ3715" s="98"/>
      <c r="BB3715" s="98"/>
    </row>
    <row r="3716" spans="43:54" ht="14.45" customHeight="1">
      <c r="AQ3716" s="98"/>
      <c r="BB3716" s="98"/>
    </row>
    <row r="3717" spans="43:54" ht="14.45" customHeight="1">
      <c r="AQ3717" s="98"/>
      <c r="BB3717" s="98"/>
    </row>
    <row r="3718" spans="43:54" ht="14.45" customHeight="1">
      <c r="AQ3718" s="98"/>
      <c r="BB3718" s="98"/>
    </row>
    <row r="3719" spans="43:54" ht="14.45" customHeight="1">
      <c r="AQ3719" s="98"/>
      <c r="BB3719" s="98"/>
    </row>
    <row r="3720" spans="43:54" ht="14.45" customHeight="1">
      <c r="AQ3720" s="98"/>
      <c r="BB3720" s="98"/>
    </row>
    <row r="3721" spans="43:54" ht="14.45" customHeight="1">
      <c r="AQ3721" s="98"/>
      <c r="BB3721" s="98"/>
    </row>
    <row r="3722" spans="43:54" ht="14.45" customHeight="1">
      <c r="AQ3722" s="98"/>
      <c r="BB3722" s="98"/>
    </row>
    <row r="3723" spans="43:54" ht="14.45" customHeight="1">
      <c r="AQ3723" s="98"/>
      <c r="BB3723" s="98"/>
    </row>
    <row r="3724" spans="43:54" ht="14.45" customHeight="1">
      <c r="AQ3724" s="98"/>
      <c r="BB3724" s="98"/>
    </row>
    <row r="3725" spans="43:54" ht="14.45" customHeight="1">
      <c r="AQ3725" s="98"/>
      <c r="BB3725" s="98"/>
    </row>
    <row r="3726" spans="43:54" ht="14.45" customHeight="1">
      <c r="AQ3726" s="98"/>
      <c r="BB3726" s="98"/>
    </row>
    <row r="3727" spans="43:54" ht="14.45" customHeight="1">
      <c r="AQ3727" s="98"/>
      <c r="BB3727" s="98"/>
    </row>
    <row r="3728" spans="43:54" ht="14.45" customHeight="1">
      <c r="AQ3728" s="98"/>
      <c r="BB3728" s="98"/>
    </row>
    <row r="3729" spans="43:54" ht="14.45" customHeight="1">
      <c r="AQ3729" s="98"/>
      <c r="BB3729" s="98"/>
    </row>
    <row r="3730" spans="43:54" ht="14.45" customHeight="1">
      <c r="AQ3730" s="98"/>
      <c r="BB3730" s="98"/>
    </row>
    <row r="3731" spans="43:54" ht="14.45" customHeight="1">
      <c r="AQ3731" s="98"/>
      <c r="BB3731" s="98"/>
    </row>
    <row r="3732" spans="43:54" ht="14.45" customHeight="1">
      <c r="AQ3732" s="98"/>
      <c r="BB3732" s="98"/>
    </row>
    <row r="3733" spans="43:54" ht="14.45" customHeight="1">
      <c r="AQ3733" s="98"/>
      <c r="BB3733" s="98"/>
    </row>
    <row r="3734" spans="43:54" ht="14.45" customHeight="1">
      <c r="AQ3734" s="98"/>
      <c r="BB3734" s="98"/>
    </row>
    <row r="3735" spans="43:54" ht="14.45" customHeight="1">
      <c r="AQ3735" s="98"/>
      <c r="BB3735" s="98"/>
    </row>
    <row r="3736" spans="43:54" ht="14.45" customHeight="1">
      <c r="AQ3736" s="98"/>
      <c r="BB3736" s="98"/>
    </row>
    <row r="3737" spans="43:54" ht="14.45" customHeight="1">
      <c r="AQ3737" s="98"/>
      <c r="BB3737" s="98"/>
    </row>
    <row r="3738" spans="43:54" ht="14.45" customHeight="1">
      <c r="AQ3738" s="98"/>
      <c r="BB3738" s="98"/>
    </row>
    <row r="3739" spans="43:54" ht="14.45" customHeight="1">
      <c r="AQ3739" s="98"/>
      <c r="BB3739" s="98"/>
    </row>
    <row r="3740" spans="43:54" ht="14.45" customHeight="1">
      <c r="AQ3740" s="98"/>
      <c r="BB3740" s="98"/>
    </row>
    <row r="3741" spans="43:54" ht="14.45" customHeight="1">
      <c r="AQ3741" s="98"/>
      <c r="BB3741" s="98"/>
    </row>
    <row r="3742" spans="43:54" ht="14.45" customHeight="1">
      <c r="AQ3742" s="98"/>
      <c r="BB3742" s="98"/>
    </row>
    <row r="3743" spans="43:54" ht="14.45" customHeight="1">
      <c r="AQ3743" s="98"/>
      <c r="BB3743" s="98"/>
    </row>
    <row r="3744" spans="43:54" ht="14.45" customHeight="1">
      <c r="AQ3744" s="98"/>
      <c r="BB3744" s="98"/>
    </row>
    <row r="3745" spans="43:54" ht="14.45" customHeight="1">
      <c r="AQ3745" s="98"/>
      <c r="BB3745" s="98"/>
    </row>
    <row r="3746" spans="43:54" ht="14.45" customHeight="1">
      <c r="AQ3746" s="98"/>
      <c r="BB3746" s="98"/>
    </row>
    <row r="3747" spans="43:54" ht="14.45" customHeight="1">
      <c r="AQ3747" s="98"/>
      <c r="BB3747" s="98"/>
    </row>
    <row r="3748" spans="43:54" ht="14.45" customHeight="1">
      <c r="AQ3748" s="98"/>
      <c r="BB3748" s="98"/>
    </row>
    <row r="3749" spans="43:54" ht="14.45" customHeight="1">
      <c r="AQ3749" s="98"/>
      <c r="BB3749" s="98"/>
    </row>
    <row r="3750" spans="43:54" ht="14.45" customHeight="1">
      <c r="AQ3750" s="98"/>
      <c r="BB3750" s="98"/>
    </row>
    <row r="3751" spans="43:54" ht="14.45" customHeight="1">
      <c r="AQ3751" s="98"/>
      <c r="BB3751" s="98"/>
    </row>
    <row r="3752" spans="43:54" ht="14.45" customHeight="1">
      <c r="AQ3752" s="98"/>
      <c r="BB3752" s="98"/>
    </row>
    <row r="3753" spans="43:54" ht="14.45" customHeight="1">
      <c r="AQ3753" s="98"/>
      <c r="BB3753" s="98"/>
    </row>
    <row r="3754" spans="43:54" ht="14.45" customHeight="1">
      <c r="AQ3754" s="98"/>
      <c r="BB3754" s="98"/>
    </row>
    <row r="3755" spans="43:54" ht="14.45" customHeight="1">
      <c r="AQ3755" s="98"/>
      <c r="BB3755" s="98"/>
    </row>
    <row r="3756" spans="43:54" ht="14.45" customHeight="1">
      <c r="AQ3756" s="98"/>
      <c r="BB3756" s="98"/>
    </row>
    <row r="3757" spans="43:54" ht="14.45" customHeight="1">
      <c r="AQ3757" s="98"/>
      <c r="BB3757" s="98"/>
    </row>
    <row r="3758" spans="43:54" ht="14.45" customHeight="1">
      <c r="AQ3758" s="98"/>
      <c r="BB3758" s="98"/>
    </row>
    <row r="3759" spans="43:54" ht="14.45" customHeight="1">
      <c r="AQ3759" s="98"/>
      <c r="BB3759" s="98"/>
    </row>
    <row r="3760" spans="43:54" ht="14.45" customHeight="1">
      <c r="AQ3760" s="98"/>
      <c r="BB3760" s="98"/>
    </row>
    <row r="3761" spans="43:54" ht="14.45" customHeight="1">
      <c r="AQ3761" s="98"/>
      <c r="BB3761" s="98"/>
    </row>
    <row r="3762" spans="43:54" ht="14.45" customHeight="1">
      <c r="AQ3762" s="98"/>
      <c r="BB3762" s="98"/>
    </row>
    <row r="3763" spans="43:54" ht="14.45" customHeight="1">
      <c r="AQ3763" s="98"/>
      <c r="BB3763" s="98"/>
    </row>
    <row r="3764" spans="43:54" ht="14.45" customHeight="1">
      <c r="AQ3764" s="98"/>
      <c r="BB3764" s="98"/>
    </row>
    <row r="3765" spans="43:54" ht="14.45" customHeight="1">
      <c r="AQ3765" s="98"/>
      <c r="BB3765" s="98"/>
    </row>
    <row r="3766" spans="43:54" ht="14.45" customHeight="1">
      <c r="AQ3766" s="98"/>
      <c r="BB3766" s="98"/>
    </row>
    <row r="3767" spans="43:54" ht="14.45" customHeight="1">
      <c r="AQ3767" s="98"/>
      <c r="BB3767" s="98"/>
    </row>
    <row r="3768" spans="43:54" ht="14.45" customHeight="1">
      <c r="AQ3768" s="98"/>
      <c r="BB3768" s="98"/>
    </row>
    <row r="3769" spans="43:54" ht="14.45" customHeight="1">
      <c r="AQ3769" s="98"/>
      <c r="BB3769" s="98"/>
    </row>
    <row r="3770" spans="43:54" ht="14.45" customHeight="1">
      <c r="AQ3770" s="98"/>
      <c r="BB3770" s="98"/>
    </row>
    <row r="3771" spans="43:54" ht="14.45" customHeight="1">
      <c r="AQ3771" s="98"/>
      <c r="BB3771" s="98"/>
    </row>
    <row r="3772" spans="43:54" ht="14.45" customHeight="1">
      <c r="AQ3772" s="98"/>
      <c r="BB3772" s="98"/>
    </row>
    <row r="3773" spans="43:54" ht="14.45" customHeight="1">
      <c r="AQ3773" s="98"/>
      <c r="BB3773" s="98"/>
    </row>
    <row r="3774" spans="43:54" ht="14.45" customHeight="1">
      <c r="AQ3774" s="98"/>
      <c r="BB3774" s="98"/>
    </row>
    <row r="3775" spans="43:54" ht="14.45" customHeight="1">
      <c r="AQ3775" s="98"/>
      <c r="BB3775" s="98"/>
    </row>
    <row r="3776" spans="43:54" ht="14.45" customHeight="1">
      <c r="AQ3776" s="98"/>
      <c r="BB3776" s="98"/>
    </row>
    <row r="3777" spans="43:54" ht="14.45" customHeight="1">
      <c r="AQ3777" s="98"/>
      <c r="BB3777" s="98"/>
    </row>
    <row r="3778" spans="43:54" ht="14.45" customHeight="1">
      <c r="AQ3778" s="98"/>
      <c r="BB3778" s="98"/>
    </row>
    <row r="3779" spans="43:54" ht="14.45" customHeight="1">
      <c r="AQ3779" s="98"/>
      <c r="BB3779" s="98"/>
    </row>
    <row r="3780" spans="43:54" ht="14.45" customHeight="1">
      <c r="AQ3780" s="98"/>
      <c r="BB3780" s="98"/>
    </row>
    <row r="3781" spans="43:54" ht="14.45" customHeight="1">
      <c r="AQ3781" s="98"/>
      <c r="BB3781" s="98"/>
    </row>
    <row r="3782" spans="43:54" ht="14.45" customHeight="1">
      <c r="AQ3782" s="98"/>
      <c r="BB3782" s="98"/>
    </row>
    <row r="3783" spans="43:54" ht="14.45" customHeight="1">
      <c r="AQ3783" s="98"/>
      <c r="BB3783" s="98"/>
    </row>
    <row r="3784" spans="43:54" ht="14.45" customHeight="1">
      <c r="AQ3784" s="98"/>
      <c r="BB3784" s="98"/>
    </row>
    <row r="3785" spans="43:54" ht="14.45" customHeight="1">
      <c r="AQ3785" s="98"/>
      <c r="BB3785" s="98"/>
    </row>
    <row r="3786" spans="43:54" ht="14.45" customHeight="1">
      <c r="AQ3786" s="98"/>
      <c r="BB3786" s="98"/>
    </row>
    <row r="3787" spans="43:54" ht="14.45" customHeight="1">
      <c r="AQ3787" s="98"/>
      <c r="BB3787" s="98"/>
    </row>
    <row r="3788" spans="43:54" ht="14.45" customHeight="1">
      <c r="AQ3788" s="98"/>
      <c r="BB3788" s="98"/>
    </row>
    <row r="3789" spans="43:54" ht="14.45" customHeight="1">
      <c r="AQ3789" s="98"/>
      <c r="BB3789" s="98"/>
    </row>
    <row r="3790" spans="43:54" ht="14.45" customHeight="1">
      <c r="AQ3790" s="98"/>
      <c r="BB3790" s="98"/>
    </row>
    <row r="3791" spans="43:54" ht="14.45" customHeight="1">
      <c r="AQ3791" s="98"/>
      <c r="BB3791" s="98"/>
    </row>
    <row r="3792" spans="43:54" ht="14.45" customHeight="1">
      <c r="AQ3792" s="98"/>
      <c r="BB3792" s="98"/>
    </row>
    <row r="3793" spans="43:54" ht="14.45" customHeight="1">
      <c r="AQ3793" s="98"/>
      <c r="BB3793" s="98"/>
    </row>
    <row r="3794" spans="43:54" ht="14.45" customHeight="1">
      <c r="AQ3794" s="98"/>
      <c r="BB3794" s="98"/>
    </row>
    <row r="3795" spans="43:54" ht="14.45" customHeight="1">
      <c r="AQ3795" s="98"/>
      <c r="BB3795" s="98"/>
    </row>
    <row r="3796" spans="43:54" ht="14.45" customHeight="1">
      <c r="AQ3796" s="98"/>
      <c r="BB3796" s="98"/>
    </row>
    <row r="3797" spans="43:54" ht="14.45" customHeight="1">
      <c r="AQ3797" s="98"/>
      <c r="BB3797" s="98"/>
    </row>
    <row r="3798" spans="43:54" ht="14.45" customHeight="1">
      <c r="AQ3798" s="98"/>
      <c r="BB3798" s="98"/>
    </row>
    <row r="3799" spans="43:54" ht="14.45" customHeight="1">
      <c r="AQ3799" s="98"/>
      <c r="BB3799" s="98"/>
    </row>
    <row r="3800" spans="43:54" ht="14.45" customHeight="1">
      <c r="AQ3800" s="98"/>
      <c r="BB3800" s="98"/>
    </row>
    <row r="3801" spans="43:54" ht="14.45" customHeight="1">
      <c r="AQ3801" s="98"/>
      <c r="BB3801" s="98"/>
    </row>
    <row r="3802" spans="43:54" ht="14.45" customHeight="1">
      <c r="AQ3802" s="98"/>
      <c r="BB3802" s="98"/>
    </row>
    <row r="3803" spans="43:54" ht="14.45" customHeight="1">
      <c r="AQ3803" s="98"/>
      <c r="BB3803" s="98"/>
    </row>
    <row r="3804" spans="43:54" ht="14.45" customHeight="1">
      <c r="AQ3804" s="98"/>
      <c r="BB3804" s="98"/>
    </row>
    <row r="3805" spans="43:54" ht="14.45" customHeight="1">
      <c r="AQ3805" s="98"/>
      <c r="BB3805" s="98"/>
    </row>
    <row r="3806" spans="43:54" ht="14.45" customHeight="1">
      <c r="AQ3806" s="98"/>
      <c r="BB3806" s="98"/>
    </row>
    <row r="3807" spans="43:54" ht="14.45" customHeight="1">
      <c r="AQ3807" s="98"/>
      <c r="BB3807" s="98"/>
    </row>
    <row r="3808" spans="43:54" ht="14.45" customHeight="1">
      <c r="AQ3808" s="98"/>
      <c r="BB3808" s="98"/>
    </row>
    <row r="3809" spans="43:54" ht="14.45" customHeight="1">
      <c r="AQ3809" s="98"/>
      <c r="BB3809" s="98"/>
    </row>
    <row r="3810" spans="43:54" ht="14.45" customHeight="1">
      <c r="AQ3810" s="98"/>
      <c r="BB3810" s="98"/>
    </row>
    <row r="3811" spans="43:54" ht="14.45" customHeight="1">
      <c r="AQ3811" s="98"/>
      <c r="BB3811" s="98"/>
    </row>
    <row r="3812" spans="43:54" ht="14.45" customHeight="1">
      <c r="AQ3812" s="98"/>
      <c r="BB3812" s="98"/>
    </row>
    <row r="3813" spans="43:54" ht="14.45" customHeight="1">
      <c r="AQ3813" s="98"/>
      <c r="BB3813" s="98"/>
    </row>
    <row r="3814" spans="43:54" ht="14.45" customHeight="1">
      <c r="AQ3814" s="98"/>
      <c r="BB3814" s="98"/>
    </row>
    <row r="3815" spans="43:54" ht="14.45" customHeight="1">
      <c r="AQ3815" s="98"/>
      <c r="BB3815" s="98"/>
    </row>
    <row r="3816" spans="43:54" ht="14.45" customHeight="1">
      <c r="AQ3816" s="98"/>
      <c r="BB3816" s="98"/>
    </row>
    <row r="3817" spans="43:54" ht="14.45" customHeight="1">
      <c r="AQ3817" s="98"/>
      <c r="BB3817" s="98"/>
    </row>
    <row r="3818" spans="43:54" ht="14.45" customHeight="1">
      <c r="AQ3818" s="98"/>
      <c r="BB3818" s="98"/>
    </row>
    <row r="3819" spans="43:54" ht="14.45" customHeight="1">
      <c r="AQ3819" s="98"/>
      <c r="BB3819" s="98"/>
    </row>
    <row r="3820" spans="43:54" ht="14.45" customHeight="1">
      <c r="AQ3820" s="98"/>
      <c r="BB3820" s="98"/>
    </row>
    <row r="3821" spans="43:54" ht="14.45" customHeight="1">
      <c r="AQ3821" s="98"/>
      <c r="BB3821" s="98"/>
    </row>
    <row r="3822" spans="43:54" ht="14.45" customHeight="1">
      <c r="AQ3822" s="98"/>
      <c r="BB3822" s="98"/>
    </row>
    <row r="3823" spans="43:54" ht="14.45" customHeight="1">
      <c r="AQ3823" s="98"/>
      <c r="BB3823" s="98"/>
    </row>
    <row r="3824" spans="43:54" ht="14.45" customHeight="1">
      <c r="AQ3824" s="98"/>
      <c r="BB3824" s="98"/>
    </row>
    <row r="3825" spans="43:54" ht="14.45" customHeight="1">
      <c r="AQ3825" s="98"/>
      <c r="BB3825" s="98"/>
    </row>
    <row r="3826" spans="43:54" ht="14.45" customHeight="1">
      <c r="AQ3826" s="98"/>
      <c r="BB3826" s="98"/>
    </row>
    <row r="3827" spans="43:54" ht="14.45" customHeight="1">
      <c r="AQ3827" s="98"/>
      <c r="BB3827" s="98"/>
    </row>
    <row r="3828" spans="43:54" ht="14.45" customHeight="1">
      <c r="AQ3828" s="98"/>
      <c r="BB3828" s="98"/>
    </row>
    <row r="3829" spans="43:54" ht="14.45" customHeight="1">
      <c r="AQ3829" s="98"/>
      <c r="BB3829" s="98"/>
    </row>
    <row r="3830" spans="43:54" ht="14.45" customHeight="1">
      <c r="AQ3830" s="98"/>
      <c r="BB3830" s="98"/>
    </row>
    <row r="3831" spans="43:54" ht="14.45" customHeight="1">
      <c r="AQ3831" s="98"/>
      <c r="BB3831" s="98"/>
    </row>
    <row r="3832" spans="43:54" ht="14.45" customHeight="1">
      <c r="AQ3832" s="98"/>
      <c r="BB3832" s="98"/>
    </row>
    <row r="3833" spans="43:54" ht="14.45" customHeight="1">
      <c r="AQ3833" s="98"/>
      <c r="BB3833" s="98"/>
    </row>
    <row r="3834" spans="43:54" ht="14.45" customHeight="1">
      <c r="AQ3834" s="98"/>
      <c r="BB3834" s="98"/>
    </row>
    <row r="3835" spans="43:54" ht="14.45" customHeight="1">
      <c r="AQ3835" s="98"/>
      <c r="BB3835" s="98"/>
    </row>
    <row r="3836" spans="43:54" ht="14.45" customHeight="1">
      <c r="AQ3836" s="98"/>
      <c r="BB3836" s="98"/>
    </row>
    <row r="3837" spans="43:54" ht="14.45" customHeight="1">
      <c r="AQ3837" s="98"/>
      <c r="BB3837" s="98"/>
    </row>
    <row r="3838" spans="43:54" ht="14.45" customHeight="1">
      <c r="AQ3838" s="98"/>
      <c r="BB3838" s="98"/>
    </row>
    <row r="3839" spans="43:54" ht="14.45" customHeight="1">
      <c r="AQ3839" s="98"/>
      <c r="BB3839" s="98"/>
    </row>
    <row r="3840" spans="43:54" ht="14.45" customHeight="1">
      <c r="AQ3840" s="98"/>
      <c r="BB3840" s="98"/>
    </row>
    <row r="3841" spans="43:54" ht="14.45" customHeight="1">
      <c r="AQ3841" s="98"/>
      <c r="BB3841" s="98"/>
    </row>
    <row r="3842" spans="43:54" ht="14.45" customHeight="1">
      <c r="AQ3842" s="98"/>
      <c r="BB3842" s="98"/>
    </row>
    <row r="3843" spans="43:54" ht="14.45" customHeight="1">
      <c r="AQ3843" s="98"/>
      <c r="BB3843" s="98"/>
    </row>
    <row r="3844" spans="43:54" ht="14.45" customHeight="1">
      <c r="AQ3844" s="98"/>
      <c r="BB3844" s="98"/>
    </row>
    <row r="3845" spans="43:54" ht="14.45" customHeight="1">
      <c r="AQ3845" s="98"/>
      <c r="BB3845" s="98"/>
    </row>
    <row r="3846" spans="43:54" ht="14.45" customHeight="1">
      <c r="AQ3846" s="98"/>
      <c r="BB3846" s="98"/>
    </row>
    <row r="3847" spans="43:54" ht="14.45" customHeight="1">
      <c r="AQ3847" s="98"/>
      <c r="BB3847" s="98"/>
    </row>
    <row r="3848" spans="43:54" ht="14.45" customHeight="1">
      <c r="AQ3848" s="98"/>
      <c r="BB3848" s="98"/>
    </row>
    <row r="3849" spans="43:54" ht="14.45" customHeight="1">
      <c r="AQ3849" s="98"/>
      <c r="BB3849" s="98"/>
    </row>
    <row r="3850" spans="43:54" ht="14.45" customHeight="1">
      <c r="AQ3850" s="98"/>
      <c r="BB3850" s="98"/>
    </row>
    <row r="3851" spans="43:54" ht="14.45" customHeight="1">
      <c r="AQ3851" s="98"/>
      <c r="BB3851" s="98"/>
    </row>
    <row r="3852" spans="43:54" ht="14.45" customHeight="1">
      <c r="AQ3852" s="98"/>
      <c r="BB3852" s="98"/>
    </row>
    <row r="3853" spans="43:54" ht="14.45" customHeight="1">
      <c r="AQ3853" s="98"/>
      <c r="BB3853" s="98"/>
    </row>
    <row r="3854" spans="43:54" ht="14.45" customHeight="1">
      <c r="AQ3854" s="98"/>
      <c r="BB3854" s="98"/>
    </row>
    <row r="3855" spans="43:54" ht="14.45" customHeight="1">
      <c r="AQ3855" s="98"/>
      <c r="BB3855" s="98"/>
    </row>
    <row r="3856" spans="43:54" ht="14.45" customHeight="1">
      <c r="AQ3856" s="98"/>
      <c r="BB3856" s="98"/>
    </row>
    <row r="3857" spans="43:54" ht="14.45" customHeight="1">
      <c r="AQ3857" s="98"/>
      <c r="BB3857" s="98"/>
    </row>
    <row r="3858" spans="43:54" ht="14.45" customHeight="1">
      <c r="AQ3858" s="98"/>
      <c r="BB3858" s="98"/>
    </row>
    <row r="3859" spans="43:54" ht="14.45" customHeight="1">
      <c r="AQ3859" s="98"/>
      <c r="BB3859" s="98"/>
    </row>
    <row r="3860" spans="43:54" ht="14.45" customHeight="1">
      <c r="AQ3860" s="98"/>
      <c r="BB3860" s="98"/>
    </row>
    <row r="3861" spans="43:54" ht="14.45" customHeight="1">
      <c r="AQ3861" s="98"/>
      <c r="BB3861" s="98"/>
    </row>
    <row r="3862" spans="43:54" ht="14.45" customHeight="1">
      <c r="AQ3862" s="98"/>
      <c r="BB3862" s="98"/>
    </row>
    <row r="3863" spans="43:54" ht="14.45" customHeight="1">
      <c r="AQ3863" s="98"/>
      <c r="BB3863" s="98"/>
    </row>
    <row r="3864" spans="43:54" ht="14.45" customHeight="1">
      <c r="AQ3864" s="98"/>
      <c r="BB3864" s="98"/>
    </row>
    <row r="3865" spans="43:54" ht="14.45" customHeight="1">
      <c r="AQ3865" s="98"/>
      <c r="BB3865" s="98"/>
    </row>
    <row r="3866" spans="43:54" ht="14.45" customHeight="1">
      <c r="AQ3866" s="98"/>
      <c r="BB3866" s="98"/>
    </row>
    <row r="3867" spans="43:54" ht="14.45" customHeight="1">
      <c r="AQ3867" s="98"/>
      <c r="BB3867" s="98"/>
    </row>
    <row r="3868" spans="43:54" ht="14.45" customHeight="1">
      <c r="AQ3868" s="98"/>
      <c r="BB3868" s="98"/>
    </row>
    <row r="3869" spans="43:54" ht="14.45" customHeight="1">
      <c r="AQ3869" s="98"/>
      <c r="BB3869" s="98"/>
    </row>
    <row r="3870" spans="43:54" ht="14.45" customHeight="1">
      <c r="AQ3870" s="98"/>
      <c r="BB3870" s="98"/>
    </row>
    <row r="3871" spans="43:54" ht="14.45" customHeight="1">
      <c r="AQ3871" s="98"/>
      <c r="BB3871" s="98"/>
    </row>
    <row r="3872" spans="43:54" ht="14.45" customHeight="1">
      <c r="AQ3872" s="98"/>
      <c r="BB3872" s="98"/>
    </row>
    <row r="3873" spans="43:54" ht="14.45" customHeight="1">
      <c r="AQ3873" s="98"/>
      <c r="BB3873" s="98"/>
    </row>
    <row r="3874" spans="43:54" ht="14.45" customHeight="1">
      <c r="AQ3874" s="98"/>
      <c r="BB3874" s="98"/>
    </row>
    <row r="3875" spans="43:54" ht="14.45" customHeight="1">
      <c r="AQ3875" s="98"/>
      <c r="BB3875" s="98"/>
    </row>
    <row r="3876" spans="43:54" ht="14.45" customHeight="1">
      <c r="AQ3876" s="98"/>
      <c r="BB3876" s="98"/>
    </row>
    <row r="3877" spans="43:54" ht="14.45" customHeight="1">
      <c r="AQ3877" s="98"/>
      <c r="BB3877" s="98"/>
    </row>
    <row r="3878" spans="43:54" ht="14.45" customHeight="1">
      <c r="AQ3878" s="98"/>
      <c r="BB3878" s="98"/>
    </row>
    <row r="3879" spans="43:54" ht="14.45" customHeight="1">
      <c r="AQ3879" s="98"/>
      <c r="BB3879" s="98"/>
    </row>
    <row r="3880" spans="43:54" ht="14.45" customHeight="1">
      <c r="AQ3880" s="98"/>
      <c r="BB3880" s="98"/>
    </row>
    <row r="3881" spans="43:54" ht="14.45" customHeight="1">
      <c r="AQ3881" s="98"/>
      <c r="BB3881" s="98"/>
    </row>
    <row r="3882" spans="43:54" ht="14.45" customHeight="1">
      <c r="AQ3882" s="98"/>
      <c r="BB3882" s="98"/>
    </row>
    <row r="3883" spans="43:54" ht="14.45" customHeight="1">
      <c r="AQ3883" s="98"/>
      <c r="BB3883" s="98"/>
    </row>
    <row r="3884" spans="43:54" ht="14.45" customHeight="1">
      <c r="AQ3884" s="98"/>
      <c r="BB3884" s="98"/>
    </row>
    <row r="3885" spans="43:54" ht="14.45" customHeight="1">
      <c r="AQ3885" s="98"/>
      <c r="BB3885" s="98"/>
    </row>
    <row r="3886" spans="43:54" ht="14.45" customHeight="1">
      <c r="AQ3886" s="98"/>
      <c r="BB3886" s="98"/>
    </row>
    <row r="3887" spans="43:54" ht="14.45" customHeight="1">
      <c r="AQ3887" s="98"/>
      <c r="BB3887" s="98"/>
    </row>
    <row r="3888" spans="43:54" ht="14.45" customHeight="1">
      <c r="AQ3888" s="98"/>
      <c r="BB3888" s="98"/>
    </row>
    <row r="3889" spans="43:54" ht="14.45" customHeight="1">
      <c r="AQ3889" s="98"/>
      <c r="BB3889" s="98"/>
    </row>
    <row r="3890" spans="43:54" ht="14.45" customHeight="1">
      <c r="AQ3890" s="98"/>
      <c r="BB3890" s="98"/>
    </row>
    <row r="3891" spans="43:54" ht="14.45" customHeight="1">
      <c r="AQ3891" s="98"/>
      <c r="BB3891" s="98"/>
    </row>
    <row r="3892" spans="43:54" ht="14.45" customHeight="1">
      <c r="AQ3892" s="98"/>
      <c r="BB3892" s="98"/>
    </row>
    <row r="3893" spans="43:54" ht="14.45" customHeight="1">
      <c r="AQ3893" s="98"/>
      <c r="BB3893" s="98"/>
    </row>
    <row r="3894" spans="43:54" ht="14.45" customHeight="1">
      <c r="AQ3894" s="98"/>
      <c r="BB3894" s="98"/>
    </row>
    <row r="3895" spans="43:54" ht="14.45" customHeight="1">
      <c r="AQ3895" s="98"/>
      <c r="BB3895" s="98"/>
    </row>
    <row r="3896" spans="43:54" ht="14.45" customHeight="1">
      <c r="AQ3896" s="98"/>
      <c r="BB3896" s="98"/>
    </row>
    <row r="3897" spans="43:54" ht="14.45" customHeight="1">
      <c r="AQ3897" s="98"/>
      <c r="BB3897" s="98"/>
    </row>
    <row r="3898" spans="43:54" ht="14.45" customHeight="1">
      <c r="AQ3898" s="98"/>
      <c r="BB3898" s="98"/>
    </row>
    <row r="3899" spans="43:54" ht="14.45" customHeight="1">
      <c r="AQ3899" s="98"/>
      <c r="BB3899" s="98"/>
    </row>
    <row r="3900" spans="43:54" ht="14.45" customHeight="1">
      <c r="AQ3900" s="98"/>
      <c r="BB3900" s="98"/>
    </row>
    <row r="3901" spans="43:54" ht="14.45" customHeight="1">
      <c r="AQ3901" s="98"/>
      <c r="BB3901" s="98"/>
    </row>
    <row r="3902" spans="43:54" ht="14.45" customHeight="1">
      <c r="AQ3902" s="98"/>
      <c r="BB3902" s="98"/>
    </row>
    <row r="3903" spans="43:54" ht="14.45" customHeight="1">
      <c r="AQ3903" s="98"/>
      <c r="BB3903" s="98"/>
    </row>
    <row r="3904" spans="43:54" ht="14.45" customHeight="1">
      <c r="AQ3904" s="98"/>
      <c r="BB3904" s="98"/>
    </row>
    <row r="3905" spans="43:54" ht="14.45" customHeight="1">
      <c r="AQ3905" s="98"/>
      <c r="BB3905" s="98"/>
    </row>
    <row r="3906" spans="43:54" ht="14.45" customHeight="1">
      <c r="AQ3906" s="98"/>
      <c r="BB3906" s="98"/>
    </row>
    <row r="3907" spans="43:54" ht="14.45" customHeight="1">
      <c r="AQ3907" s="98"/>
      <c r="BB3907" s="98"/>
    </row>
    <row r="3908" spans="43:54" ht="14.45" customHeight="1">
      <c r="AQ3908" s="98"/>
      <c r="BB3908" s="98"/>
    </row>
    <row r="3909" spans="43:54" ht="14.45" customHeight="1">
      <c r="AQ3909" s="98"/>
      <c r="BB3909" s="98"/>
    </row>
    <row r="3910" spans="43:54" ht="14.45" customHeight="1">
      <c r="AQ3910" s="98"/>
      <c r="BB3910" s="98"/>
    </row>
    <row r="3911" spans="43:54" ht="14.45" customHeight="1">
      <c r="AQ3911" s="98"/>
      <c r="BB3911" s="98"/>
    </row>
    <row r="3912" spans="43:54" ht="14.45" customHeight="1">
      <c r="AQ3912" s="98"/>
      <c r="BB3912" s="98"/>
    </row>
    <row r="3913" spans="43:54" ht="14.45" customHeight="1">
      <c r="AQ3913" s="98"/>
      <c r="BB3913" s="98"/>
    </row>
    <row r="3914" spans="43:54" ht="14.45" customHeight="1">
      <c r="AQ3914" s="98"/>
      <c r="BB3914" s="98"/>
    </row>
    <row r="3915" spans="43:54" ht="14.45" customHeight="1">
      <c r="AQ3915" s="98"/>
      <c r="BB3915" s="98"/>
    </row>
    <row r="3916" spans="43:54" ht="14.45" customHeight="1">
      <c r="AQ3916" s="98"/>
      <c r="BB3916" s="98"/>
    </row>
    <row r="3917" spans="43:54" ht="14.45" customHeight="1">
      <c r="AQ3917" s="98"/>
      <c r="BB3917" s="98"/>
    </row>
    <row r="3918" spans="43:54" ht="14.45" customHeight="1">
      <c r="AQ3918" s="98"/>
      <c r="BB3918" s="98"/>
    </row>
    <row r="3919" spans="43:54" ht="14.45" customHeight="1">
      <c r="AQ3919" s="98"/>
      <c r="BB3919" s="98"/>
    </row>
    <row r="3920" spans="43:54" ht="14.45" customHeight="1">
      <c r="AQ3920" s="98"/>
      <c r="BB3920" s="98"/>
    </row>
    <row r="3921" spans="43:54" ht="14.45" customHeight="1">
      <c r="AQ3921" s="98"/>
      <c r="BB3921" s="98"/>
    </row>
    <row r="3922" spans="43:54" ht="14.45" customHeight="1">
      <c r="AQ3922" s="98"/>
      <c r="BB3922" s="98"/>
    </row>
    <row r="3923" spans="43:54" ht="14.45" customHeight="1">
      <c r="AQ3923" s="98"/>
      <c r="BB3923" s="98"/>
    </row>
    <row r="3924" spans="43:54" ht="14.45" customHeight="1">
      <c r="AQ3924" s="98"/>
      <c r="BB3924" s="98"/>
    </row>
    <row r="3925" spans="43:54" ht="14.45" customHeight="1">
      <c r="AQ3925" s="98"/>
      <c r="BB3925" s="98"/>
    </row>
    <row r="3926" spans="43:54" ht="14.45" customHeight="1">
      <c r="AQ3926" s="98"/>
      <c r="BB3926" s="98"/>
    </row>
    <row r="3927" spans="43:54" ht="14.45" customHeight="1">
      <c r="AQ3927" s="98"/>
      <c r="BB3927" s="98"/>
    </row>
    <row r="3928" spans="43:54" ht="14.45" customHeight="1">
      <c r="AQ3928" s="98"/>
      <c r="BB3928" s="98"/>
    </row>
    <row r="3929" spans="43:54" ht="14.45" customHeight="1">
      <c r="AQ3929" s="98"/>
      <c r="BB3929" s="98"/>
    </row>
    <row r="3930" spans="43:54" ht="14.45" customHeight="1">
      <c r="AQ3930" s="98"/>
      <c r="BB3930" s="98"/>
    </row>
    <row r="3931" spans="43:54" ht="14.45" customHeight="1">
      <c r="AQ3931" s="98"/>
      <c r="BB3931" s="98"/>
    </row>
    <row r="3932" spans="43:54" ht="14.45" customHeight="1">
      <c r="AQ3932" s="98"/>
      <c r="BB3932" s="98"/>
    </row>
    <row r="3933" spans="43:54" ht="14.45" customHeight="1">
      <c r="AQ3933" s="98"/>
      <c r="BB3933" s="98"/>
    </row>
    <row r="3934" spans="43:54" ht="14.45" customHeight="1">
      <c r="AQ3934" s="98"/>
      <c r="BB3934" s="98"/>
    </row>
    <row r="3935" spans="43:54" ht="14.45" customHeight="1">
      <c r="AQ3935" s="98"/>
      <c r="BB3935" s="98"/>
    </row>
    <row r="3936" spans="43:54" ht="14.45" customHeight="1">
      <c r="AQ3936" s="98"/>
      <c r="BB3936" s="98"/>
    </row>
    <row r="3937" spans="43:54" ht="14.45" customHeight="1">
      <c r="AQ3937" s="98"/>
      <c r="BB3937" s="98"/>
    </row>
    <row r="3938" spans="43:54" ht="14.45" customHeight="1">
      <c r="AQ3938" s="98"/>
      <c r="BB3938" s="98"/>
    </row>
    <row r="3939" spans="43:54" ht="14.45" customHeight="1">
      <c r="AQ3939" s="98"/>
      <c r="BB3939" s="98"/>
    </row>
    <row r="3940" spans="43:54" ht="14.45" customHeight="1">
      <c r="AQ3940" s="98"/>
      <c r="BB3940" s="98"/>
    </row>
    <row r="3941" spans="43:54" ht="14.45" customHeight="1">
      <c r="AQ3941" s="98"/>
      <c r="BB3941" s="98"/>
    </row>
    <row r="3942" spans="43:54" ht="14.45" customHeight="1">
      <c r="AQ3942" s="98"/>
      <c r="BB3942" s="98"/>
    </row>
    <row r="3943" spans="43:54" ht="14.45" customHeight="1">
      <c r="AQ3943" s="98"/>
      <c r="BB3943" s="98"/>
    </row>
    <row r="3944" spans="43:54" ht="14.45" customHeight="1">
      <c r="AQ3944" s="98"/>
      <c r="BB3944" s="98"/>
    </row>
    <row r="3945" spans="43:54" ht="14.45" customHeight="1">
      <c r="AQ3945" s="98"/>
      <c r="BB3945" s="98"/>
    </row>
    <row r="3946" spans="43:54" ht="14.45" customHeight="1">
      <c r="AQ3946" s="98"/>
      <c r="BB3946" s="98"/>
    </row>
    <row r="3947" spans="43:54" ht="14.45" customHeight="1">
      <c r="AQ3947" s="98"/>
      <c r="BB3947" s="98"/>
    </row>
    <row r="3948" spans="43:54" ht="14.45" customHeight="1">
      <c r="AQ3948" s="98"/>
      <c r="BB3948" s="98"/>
    </row>
    <row r="3949" spans="43:54" ht="14.45" customHeight="1">
      <c r="AQ3949" s="98"/>
      <c r="BB3949" s="98"/>
    </row>
    <row r="3950" spans="43:54" ht="14.45" customHeight="1">
      <c r="AQ3950" s="98"/>
      <c r="BB3950" s="98"/>
    </row>
    <row r="3951" spans="43:54" ht="14.45" customHeight="1">
      <c r="AQ3951" s="98"/>
      <c r="BB3951" s="98"/>
    </row>
    <row r="3952" spans="43:54" ht="14.45" customHeight="1">
      <c r="AQ3952" s="98"/>
      <c r="BB3952" s="98"/>
    </row>
    <row r="3953" spans="43:54" ht="14.45" customHeight="1">
      <c r="AQ3953" s="98"/>
      <c r="BB3953" s="98"/>
    </row>
    <row r="3954" spans="43:54" ht="14.45" customHeight="1">
      <c r="AQ3954" s="98"/>
      <c r="BB3954" s="98"/>
    </row>
    <row r="3955" spans="43:54" ht="14.45" customHeight="1">
      <c r="AQ3955" s="98"/>
      <c r="BB3955" s="98"/>
    </row>
    <row r="3956" spans="43:54" ht="14.45" customHeight="1">
      <c r="AQ3956" s="98"/>
      <c r="BB3956" s="98"/>
    </row>
    <row r="3957" spans="43:54" ht="14.45" customHeight="1">
      <c r="AQ3957" s="98"/>
      <c r="BB3957" s="98"/>
    </row>
  </sheetData>
  <autoFilter ref="A3:BJ359"/>
  <mergeCells count="34">
    <mergeCell ref="P2:P3"/>
    <mergeCell ref="Q2:Q3"/>
    <mergeCell ref="AA2:AA3"/>
    <mergeCell ref="R2:R3"/>
    <mergeCell ref="S2:S3"/>
    <mergeCell ref="T2:T3"/>
    <mergeCell ref="U2:U3"/>
    <mergeCell ref="V2:V3"/>
    <mergeCell ref="W2:W3"/>
    <mergeCell ref="X2:X3"/>
    <mergeCell ref="N2:N3"/>
    <mergeCell ref="O2:O3"/>
    <mergeCell ref="G2:G3"/>
    <mergeCell ref="H2:H3"/>
    <mergeCell ref="I2:I3"/>
    <mergeCell ref="J2:J3"/>
    <mergeCell ref="K2:K3"/>
    <mergeCell ref="L2:L3"/>
    <mergeCell ref="D2:D3"/>
    <mergeCell ref="C2:C3"/>
    <mergeCell ref="M2:M3"/>
    <mergeCell ref="B2:B3"/>
    <mergeCell ref="E2:E3"/>
    <mergeCell ref="F2:F3"/>
    <mergeCell ref="AE2:AE3"/>
    <mergeCell ref="BK2:BK3"/>
    <mergeCell ref="BL2:BL3"/>
    <mergeCell ref="BM2:BM3"/>
    <mergeCell ref="Y2:Y3"/>
    <mergeCell ref="Z2:Z3"/>
    <mergeCell ref="AB2:AB3"/>
    <mergeCell ref="AC2:AC3"/>
    <mergeCell ref="AD2:AD3"/>
    <mergeCell ref="AF2:BJ2"/>
  </mergeCells>
  <pageMargins left="0.39370078740157483" right="0.39370078740157483" top="0.39370078740157483" bottom="0.39370078740157483" header="0.39370078740157483" footer="0.39370078740157483"/>
  <pageSetup paperSize="9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7"/>
  <sheetViews>
    <sheetView tabSelected="1" zoomScale="61" zoomScaleNormal="61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M6" sqref="M6"/>
    </sheetView>
  </sheetViews>
  <sheetFormatPr defaultRowHeight="15.75"/>
  <cols>
    <col min="1" max="1" width="8.7109375" style="117" customWidth="1"/>
    <col min="2" max="2" width="22.140625" style="118" customWidth="1"/>
    <col min="3" max="3" width="16.28515625" style="117" customWidth="1"/>
    <col min="4" max="4" width="23.28515625" style="117" customWidth="1"/>
    <col min="5" max="5" width="14.28515625" style="117" customWidth="1"/>
    <col min="6" max="6" width="11.7109375" style="118" customWidth="1"/>
    <col min="7" max="7" width="15.42578125" style="117" customWidth="1"/>
    <col min="8" max="8" width="26.7109375" style="117" customWidth="1"/>
    <col min="9" max="9" width="10.42578125" style="117" customWidth="1"/>
    <col min="10" max="10" width="14.28515625" style="117" customWidth="1"/>
    <col min="11" max="11" width="10.140625" style="117" customWidth="1"/>
    <col min="12" max="12" width="10.85546875" style="117" customWidth="1"/>
    <col min="13" max="13" width="11.5703125" style="117" customWidth="1"/>
    <col min="14" max="14" width="16.28515625" style="117" customWidth="1"/>
    <col min="15" max="15" width="13.85546875" style="117" customWidth="1"/>
    <col min="16" max="16" width="13.42578125" style="117" customWidth="1"/>
    <col min="17" max="19" width="16.28515625" style="117" customWidth="1"/>
    <col min="20" max="20" width="14" style="119" customWidth="1"/>
    <col min="21" max="21" width="14" style="117" customWidth="1"/>
    <col min="22" max="22" width="14" style="119" customWidth="1"/>
    <col min="23" max="24" width="14" style="117" customWidth="1"/>
    <col min="25" max="26" width="16.28515625" style="117" customWidth="1"/>
    <col min="27" max="27" width="16.28515625" style="118" customWidth="1"/>
    <col min="28" max="28" width="15.140625" style="117" customWidth="1"/>
    <col min="29" max="29" width="17" style="117" customWidth="1"/>
    <col min="30" max="30" width="21.7109375" style="117" customWidth="1"/>
    <col min="31" max="61" width="5.42578125" style="117" customWidth="1"/>
    <col min="62" max="63" width="11" style="117" customWidth="1"/>
    <col min="64" max="64" width="13.7109375" style="117" customWidth="1"/>
    <col min="65" max="65" width="9.140625" style="117" customWidth="1"/>
    <col min="66" max="66" width="9.140625" style="117"/>
    <col min="67" max="67" width="13.85546875" style="117" customWidth="1"/>
    <col min="68" max="16384" width="9.140625" style="117"/>
  </cols>
  <sheetData>
    <row r="1" spans="1:64" ht="15.75" customHeight="1">
      <c r="A1" s="149" t="s">
        <v>1</v>
      </c>
      <c r="B1" s="152" t="s">
        <v>191</v>
      </c>
      <c r="C1" s="149" t="s">
        <v>2</v>
      </c>
      <c r="D1" s="149" t="s">
        <v>3</v>
      </c>
      <c r="E1" s="144" t="s">
        <v>4</v>
      </c>
      <c r="F1" s="152" t="s">
        <v>192</v>
      </c>
      <c r="G1" s="144" t="s">
        <v>193</v>
      </c>
      <c r="H1" s="144" t="s">
        <v>194</v>
      </c>
      <c r="I1" s="144" t="s">
        <v>195</v>
      </c>
      <c r="J1" s="144" t="s">
        <v>196</v>
      </c>
      <c r="K1" s="144" t="s">
        <v>197</v>
      </c>
      <c r="L1" s="149" t="s">
        <v>5</v>
      </c>
      <c r="M1" s="149" t="s">
        <v>6</v>
      </c>
      <c r="N1" s="149" t="s">
        <v>7</v>
      </c>
      <c r="O1" s="152" t="s">
        <v>198</v>
      </c>
      <c r="P1" s="152" t="s">
        <v>199</v>
      </c>
      <c r="Q1" s="149" t="s">
        <v>1316</v>
      </c>
      <c r="R1" s="149" t="s">
        <v>201</v>
      </c>
      <c r="S1" s="149" t="s">
        <v>1317</v>
      </c>
      <c r="T1" s="157" t="s">
        <v>203</v>
      </c>
      <c r="U1" s="149" t="s">
        <v>1318</v>
      </c>
      <c r="V1" s="157" t="s">
        <v>205</v>
      </c>
      <c r="W1" s="149" t="s">
        <v>1319</v>
      </c>
      <c r="X1" s="149" t="s">
        <v>207</v>
      </c>
      <c r="Y1" s="149" t="s">
        <v>208</v>
      </c>
      <c r="Z1" s="149" t="s">
        <v>8</v>
      </c>
      <c r="AA1" s="152" t="s">
        <v>209</v>
      </c>
      <c r="AB1" s="149" t="s">
        <v>210</v>
      </c>
      <c r="AC1" s="154" t="s">
        <v>211</v>
      </c>
      <c r="AD1" s="149" t="s">
        <v>212</v>
      </c>
      <c r="AE1" s="149" t="s">
        <v>9</v>
      </c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49" t="s">
        <v>1320</v>
      </c>
      <c r="BK1" s="149" t="s">
        <v>1321</v>
      </c>
      <c r="BL1" s="149" t="s">
        <v>1322</v>
      </c>
    </row>
    <row r="2" spans="1:64" ht="37.5" customHeight="1">
      <c r="A2" s="149" t="s">
        <v>0</v>
      </c>
      <c r="B2" s="152" t="s">
        <v>0</v>
      </c>
      <c r="C2" s="149" t="s">
        <v>0</v>
      </c>
      <c r="D2" s="150"/>
      <c r="E2" s="150"/>
      <c r="F2" s="156"/>
      <c r="G2" s="150"/>
      <c r="H2" s="150" t="s">
        <v>194</v>
      </c>
      <c r="I2" s="150"/>
      <c r="J2" s="150"/>
      <c r="K2" s="150"/>
      <c r="L2" s="149" t="s">
        <v>0</v>
      </c>
      <c r="M2" s="150"/>
      <c r="N2" s="151"/>
      <c r="O2" s="156"/>
      <c r="P2" s="153"/>
      <c r="Q2" s="151"/>
      <c r="R2" s="151"/>
      <c r="S2" s="151"/>
      <c r="T2" s="158"/>
      <c r="U2" s="151"/>
      <c r="V2" s="158"/>
      <c r="W2" s="151"/>
      <c r="X2" s="151"/>
      <c r="Y2" s="151"/>
      <c r="Z2" s="151" t="s">
        <v>0</v>
      </c>
      <c r="AA2" s="153"/>
      <c r="AB2" s="151"/>
      <c r="AC2" s="155"/>
      <c r="AD2" s="149"/>
      <c r="AE2" s="61">
        <v>2014</v>
      </c>
      <c r="AF2" s="61">
        <v>2015</v>
      </c>
      <c r="AG2" s="61">
        <v>2016</v>
      </c>
      <c r="AH2" s="61">
        <v>2017</v>
      </c>
      <c r="AI2" s="61">
        <v>2018</v>
      </c>
      <c r="AJ2" s="61">
        <v>2019</v>
      </c>
      <c r="AK2" s="61">
        <v>2020</v>
      </c>
      <c r="AL2" s="61">
        <v>2021</v>
      </c>
      <c r="AM2" s="61">
        <v>2022</v>
      </c>
      <c r="AN2" s="61">
        <v>2023</v>
      </c>
      <c r="AO2" s="61">
        <v>2024</v>
      </c>
      <c r="AP2" s="61">
        <v>2025</v>
      </c>
      <c r="AQ2" s="61">
        <v>2026</v>
      </c>
      <c r="AR2" s="61">
        <v>2027</v>
      </c>
      <c r="AS2" s="61">
        <v>2028</v>
      </c>
      <c r="AT2" s="61">
        <v>2029</v>
      </c>
      <c r="AU2" s="61">
        <v>2030</v>
      </c>
      <c r="AV2" s="61">
        <v>2031</v>
      </c>
      <c r="AW2" s="61">
        <v>2032</v>
      </c>
      <c r="AX2" s="61">
        <v>2033</v>
      </c>
      <c r="AY2" s="61">
        <v>2034</v>
      </c>
      <c r="AZ2" s="61">
        <v>2035</v>
      </c>
      <c r="BA2" s="61">
        <v>2036</v>
      </c>
      <c r="BB2" s="61">
        <v>2037</v>
      </c>
      <c r="BC2" s="61">
        <v>2038</v>
      </c>
      <c r="BD2" s="61">
        <v>2039</v>
      </c>
      <c r="BE2" s="61">
        <v>2040</v>
      </c>
      <c r="BF2" s="61">
        <v>2041</v>
      </c>
      <c r="BG2" s="61">
        <v>2042</v>
      </c>
      <c r="BH2" s="61">
        <v>2043</v>
      </c>
      <c r="BI2" s="61">
        <v>2044</v>
      </c>
      <c r="BJ2" s="150" t="s">
        <v>1320</v>
      </c>
      <c r="BK2" s="150" t="s">
        <v>1321</v>
      </c>
      <c r="BL2" s="150" t="s">
        <v>1322</v>
      </c>
    </row>
    <row r="3" spans="1:64" ht="62.25" customHeight="1">
      <c r="A3" s="62">
        <v>1</v>
      </c>
      <c r="B3" s="106">
        <v>5.9035001000008096E+16</v>
      </c>
      <c r="C3" s="62" t="s">
        <v>87</v>
      </c>
      <c r="D3" s="114" t="s">
        <v>72</v>
      </c>
      <c r="E3" s="75">
        <v>4</v>
      </c>
      <c r="F3" s="106">
        <v>617060</v>
      </c>
      <c r="G3" s="75"/>
      <c r="H3" s="75"/>
      <c r="I3" s="75" t="s">
        <v>307</v>
      </c>
      <c r="J3" s="110"/>
      <c r="K3" s="110" t="s">
        <v>220</v>
      </c>
      <c r="L3" s="114">
        <v>1936</v>
      </c>
      <c r="M3" s="106">
        <v>42</v>
      </c>
      <c r="N3" s="104">
        <v>35857</v>
      </c>
      <c r="O3" s="110" t="s">
        <v>12</v>
      </c>
      <c r="P3" s="110" t="s">
        <v>12</v>
      </c>
      <c r="Q3" s="62">
        <v>2280.1999999999998</v>
      </c>
      <c r="R3" s="62">
        <f>'[1]Список МКД'!T207+'[1]Список МКД'!W207+'[1]Список МКД'!Z207+'[1]Список МКД'!AC207</f>
        <v>30</v>
      </c>
      <c r="S3" s="71">
        <f>ROUND('[1]Список МКД'!V207+'[1]Список МКД'!Y207+'[1]Список МКД'!AB207+'[1]Список МКД'!AE207,1)</f>
        <v>1928.7</v>
      </c>
      <c r="T3" s="111">
        <v>2</v>
      </c>
      <c r="U3" s="71">
        <v>141.6</v>
      </c>
      <c r="V3" s="111">
        <v>4</v>
      </c>
      <c r="W3" s="115">
        <f>Q3-S3-U3</f>
        <v>209.89999999999978</v>
      </c>
      <c r="X3" s="104" t="s">
        <v>222</v>
      </c>
      <c r="Y3" s="62" t="s">
        <v>239</v>
      </c>
      <c r="Z3" s="104"/>
      <c r="AA3" s="111">
        <f>L3</f>
        <v>1936</v>
      </c>
      <c r="AB3" s="114">
        <v>4736038.9830000009</v>
      </c>
      <c r="AC3" s="104"/>
      <c r="AD3" s="104"/>
      <c r="AE3" s="62"/>
      <c r="AF3" s="62"/>
      <c r="AG3" s="62"/>
      <c r="AH3" s="116"/>
      <c r="AI3" s="62" t="s">
        <v>10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 t="s">
        <v>173</v>
      </c>
      <c r="BJ3" s="110" t="s">
        <v>1032</v>
      </c>
      <c r="BK3" s="110" t="s">
        <v>1033</v>
      </c>
      <c r="BL3" s="110" t="s">
        <v>1034</v>
      </c>
    </row>
    <row r="4" spans="1:64" ht="66.75" customHeight="1">
      <c r="A4" s="62">
        <f>A3+1</f>
        <v>2</v>
      </c>
      <c r="B4" s="106">
        <v>5.9035001000008096E+16</v>
      </c>
      <c r="C4" s="62" t="s">
        <v>87</v>
      </c>
      <c r="D4" s="114" t="s">
        <v>72</v>
      </c>
      <c r="E4" s="75">
        <v>11</v>
      </c>
      <c r="F4" s="106">
        <v>617060</v>
      </c>
      <c r="G4" s="75"/>
      <c r="H4" s="75"/>
      <c r="I4" s="75" t="s">
        <v>307</v>
      </c>
      <c r="J4" s="110"/>
      <c r="K4" s="110" t="s">
        <v>220</v>
      </c>
      <c r="L4" s="114">
        <v>1949</v>
      </c>
      <c r="M4" s="106">
        <v>38</v>
      </c>
      <c r="N4" s="104">
        <v>35846</v>
      </c>
      <c r="O4" s="110" t="s">
        <v>14</v>
      </c>
      <c r="P4" s="110" t="s">
        <v>233</v>
      </c>
      <c r="Q4" s="62">
        <v>555.70000000000005</v>
      </c>
      <c r="R4" s="62">
        <f>'[1]Список МКД'!T220+'[1]Список МКД'!W220+'[1]Список МКД'!Z220+'[1]Список МКД'!AC220</f>
        <v>8</v>
      </c>
      <c r="S4" s="71">
        <f>ROUND('[1]Список МКД'!V220+'[1]Список МКД'!Y220+'[1]Список МКД'!AB220+'[1]Список МКД'!AE220,1)</f>
        <v>512.70000000000005</v>
      </c>
      <c r="T4" s="111"/>
      <c r="U4" s="115"/>
      <c r="V4" s="111" t="str">
        <f>P4</f>
        <v>1</v>
      </c>
      <c r="W4" s="115">
        <f t="shared" ref="W4:W67" si="0">Q4-S4-U4</f>
        <v>43</v>
      </c>
      <c r="X4" s="104" t="s">
        <v>222</v>
      </c>
      <c r="Y4" s="62" t="s">
        <v>239</v>
      </c>
      <c r="Z4" s="104">
        <v>33804</v>
      </c>
      <c r="AA4" s="111">
        <f t="shared" ref="AA4:AA6" si="1">L4</f>
        <v>1949</v>
      </c>
      <c r="AB4" s="114">
        <v>1597081.0080000001</v>
      </c>
      <c r="AC4" s="104"/>
      <c r="AD4" s="104"/>
      <c r="AE4" s="116"/>
      <c r="AF4" s="116"/>
      <c r="AG4" s="116"/>
      <c r="AH4" s="116"/>
      <c r="AI4" s="116" t="s">
        <v>11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 t="s">
        <v>176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 t="s">
        <v>84</v>
      </c>
      <c r="BJ4" s="110" t="s">
        <v>1041</v>
      </c>
      <c r="BK4" s="110" t="s">
        <v>1042</v>
      </c>
      <c r="BL4" s="110" t="s">
        <v>1043</v>
      </c>
    </row>
    <row r="5" spans="1:64" ht="87" customHeight="1">
      <c r="A5" s="62">
        <f>A4+1</f>
        <v>3</v>
      </c>
      <c r="B5" s="106">
        <v>5.9035001000000496E+16</v>
      </c>
      <c r="C5" s="62" t="s">
        <v>87</v>
      </c>
      <c r="D5" s="114" t="s">
        <v>88</v>
      </c>
      <c r="E5" s="75">
        <v>36</v>
      </c>
      <c r="F5" s="106">
        <v>617060</v>
      </c>
      <c r="G5" s="110" t="s">
        <v>580</v>
      </c>
      <c r="H5" s="75"/>
      <c r="I5" s="75" t="s">
        <v>307</v>
      </c>
      <c r="J5" s="110"/>
      <c r="K5" s="110" t="s">
        <v>220</v>
      </c>
      <c r="L5" s="114">
        <v>1950</v>
      </c>
      <c r="M5" s="106">
        <v>55</v>
      </c>
      <c r="N5" s="104">
        <v>41698</v>
      </c>
      <c r="O5" s="110" t="s">
        <v>14</v>
      </c>
      <c r="P5" s="110" t="s">
        <v>14</v>
      </c>
      <c r="Q5" s="62">
        <v>822.9</v>
      </c>
      <c r="R5" s="62">
        <f>'[1]Список МКД'!T148+'[1]Список МКД'!W148+'[1]Список МКД'!Z148+'[1]Список МКД'!AC148</f>
        <v>14</v>
      </c>
      <c r="S5" s="71">
        <f>ROUND('[1]Список МКД'!V148+'[1]Список МКД'!Y148+'[1]Список МКД'!AB148+'[1]Список МКД'!AE148,1)</f>
        <v>639.6</v>
      </c>
      <c r="T5" s="111">
        <v>2</v>
      </c>
      <c r="U5" s="71">
        <v>106.3</v>
      </c>
      <c r="V5" s="111" t="str">
        <f t="shared" ref="V5:V68" si="2">P5</f>
        <v>2</v>
      </c>
      <c r="W5" s="115">
        <f t="shared" si="0"/>
        <v>76.999999999999957</v>
      </c>
      <c r="X5" s="104" t="s">
        <v>222</v>
      </c>
      <c r="Y5" s="62" t="s">
        <v>1247</v>
      </c>
      <c r="Z5" s="104">
        <v>33841</v>
      </c>
      <c r="AA5" s="111">
        <f t="shared" si="1"/>
        <v>1950</v>
      </c>
      <c r="AB5" s="114">
        <v>1887619.2940000002</v>
      </c>
      <c r="AC5" s="104"/>
      <c r="AD5" s="104"/>
      <c r="AE5" s="116"/>
      <c r="AF5" s="116"/>
      <c r="AG5" s="116"/>
      <c r="AH5" s="116"/>
      <c r="AI5" s="116" t="s">
        <v>84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 t="s">
        <v>15</v>
      </c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 t="s">
        <v>175</v>
      </c>
      <c r="BJ5" s="110" t="s">
        <v>581</v>
      </c>
      <c r="BK5" s="110" t="s">
        <v>582</v>
      </c>
      <c r="BL5" s="110" t="s">
        <v>583</v>
      </c>
    </row>
    <row r="6" spans="1:64" ht="40.5" customHeight="1">
      <c r="A6" s="62">
        <f t="shared" ref="A6:A69" si="3">A5+1</f>
        <v>4</v>
      </c>
      <c r="B6" s="106">
        <v>5.9035001000000496E+16</v>
      </c>
      <c r="C6" s="62" t="s">
        <v>87</v>
      </c>
      <c r="D6" s="114" t="s">
        <v>88</v>
      </c>
      <c r="E6" s="75">
        <v>22</v>
      </c>
      <c r="F6" s="106">
        <v>617060</v>
      </c>
      <c r="G6" s="75"/>
      <c r="H6" s="75"/>
      <c r="I6" s="75" t="s">
        <v>307</v>
      </c>
      <c r="J6" s="110"/>
      <c r="K6" s="110" t="s">
        <v>220</v>
      </c>
      <c r="L6" s="114">
        <v>1950</v>
      </c>
      <c r="M6" s="106">
        <v>47</v>
      </c>
      <c r="N6" s="104">
        <v>41698</v>
      </c>
      <c r="O6" s="110" t="s">
        <v>14</v>
      </c>
      <c r="P6" s="110" t="s">
        <v>233</v>
      </c>
      <c r="Q6" s="71">
        <v>447</v>
      </c>
      <c r="R6" s="62">
        <f>'[1]Список МКД'!T135+'[1]Список МКД'!W135+'[1]Список МКД'!Z135+'[1]Список МКД'!AC135</f>
        <v>8</v>
      </c>
      <c r="S6" s="71">
        <f>ROUND('[1]Список МКД'!V135+'[1]Список МКД'!Y135+'[1]Список МКД'!AB135+'[1]Список МКД'!AE135,1)</f>
        <v>407.6</v>
      </c>
      <c r="T6" s="111"/>
      <c r="U6" s="115"/>
      <c r="V6" s="111" t="str">
        <f t="shared" si="2"/>
        <v>1</v>
      </c>
      <c r="W6" s="115">
        <f t="shared" si="0"/>
        <v>39.399999999999977</v>
      </c>
      <c r="X6" s="104" t="s">
        <v>222</v>
      </c>
      <c r="Y6" s="62" t="s">
        <v>1247</v>
      </c>
      <c r="Z6" s="104">
        <v>33989</v>
      </c>
      <c r="AA6" s="111">
        <f t="shared" si="1"/>
        <v>1950</v>
      </c>
      <c r="AB6" s="114">
        <v>1269690.304</v>
      </c>
      <c r="AC6" s="104"/>
      <c r="AD6" s="104"/>
      <c r="AE6" s="116"/>
      <c r="AF6" s="116"/>
      <c r="AG6" s="116"/>
      <c r="AH6" s="116"/>
      <c r="AI6" s="116" t="s">
        <v>10</v>
      </c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 t="s">
        <v>11</v>
      </c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 t="s">
        <v>84</v>
      </c>
      <c r="BJ6" s="110" t="s">
        <v>566</v>
      </c>
      <c r="BK6" s="110" t="s">
        <v>567</v>
      </c>
      <c r="BL6" s="110" t="s">
        <v>568</v>
      </c>
    </row>
    <row r="7" spans="1:64" ht="38.25" customHeight="1">
      <c r="A7" s="62">
        <f t="shared" si="3"/>
        <v>5</v>
      </c>
      <c r="B7" s="106">
        <v>5.9035001000000496E+16</v>
      </c>
      <c r="C7" s="62" t="s">
        <v>87</v>
      </c>
      <c r="D7" s="62" t="s">
        <v>88</v>
      </c>
      <c r="E7" s="100">
        <v>12</v>
      </c>
      <c r="F7" s="106">
        <v>617060</v>
      </c>
      <c r="G7" s="110" t="s">
        <v>546</v>
      </c>
      <c r="H7" s="100"/>
      <c r="I7" s="75" t="s">
        <v>307</v>
      </c>
      <c r="J7" s="110"/>
      <c r="K7" s="110" t="s">
        <v>220</v>
      </c>
      <c r="L7" s="62">
        <v>1951</v>
      </c>
      <c r="M7" s="102">
        <v>53</v>
      </c>
      <c r="N7" s="103">
        <v>41698</v>
      </c>
      <c r="O7" s="110" t="s">
        <v>14</v>
      </c>
      <c r="P7" s="110" t="s">
        <v>233</v>
      </c>
      <c r="Q7" s="62">
        <v>437.1</v>
      </c>
      <c r="R7" s="62">
        <f>'[1]Список МКД'!T134+'[1]Список МКД'!W134+'[1]Список МКД'!Z134+'[1]Список МКД'!AC134</f>
        <v>7</v>
      </c>
      <c r="S7" s="71">
        <f>ROUND('[1]Список МКД'!V134+'[1]Список МКД'!Y134+'[1]Список МКД'!AB134+'[1]Список МКД'!AE134,1)</f>
        <v>351.5</v>
      </c>
      <c r="T7" s="112">
        <v>1</v>
      </c>
      <c r="U7" s="71">
        <v>48.4</v>
      </c>
      <c r="V7" s="111" t="str">
        <f t="shared" si="2"/>
        <v>1</v>
      </c>
      <c r="W7" s="115">
        <f t="shared" si="0"/>
        <v>37.200000000000024</v>
      </c>
      <c r="X7" s="104" t="s">
        <v>222</v>
      </c>
      <c r="Y7" s="62" t="s">
        <v>1247</v>
      </c>
      <c r="Z7" s="103">
        <v>34470</v>
      </c>
      <c r="AA7" s="112">
        <v>2016</v>
      </c>
      <c r="AB7" s="114">
        <v>1245704.4959999998</v>
      </c>
      <c r="AC7" s="103"/>
      <c r="AD7" s="103"/>
      <c r="AE7" s="116"/>
      <c r="AF7" s="116"/>
      <c r="AG7" s="116" t="s">
        <v>84</v>
      </c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 t="s">
        <v>11</v>
      </c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 t="s">
        <v>10</v>
      </c>
      <c r="BJ7" s="110" t="s">
        <v>536</v>
      </c>
      <c r="BK7" s="110" t="s">
        <v>537</v>
      </c>
      <c r="BL7" s="110" t="s">
        <v>547</v>
      </c>
    </row>
    <row r="8" spans="1:64" ht="31.5">
      <c r="A8" s="62">
        <f t="shared" si="3"/>
        <v>6</v>
      </c>
      <c r="B8" s="106">
        <v>5.9035001000000496E+16</v>
      </c>
      <c r="C8" s="62" t="s">
        <v>87</v>
      </c>
      <c r="D8" s="114" t="s">
        <v>88</v>
      </c>
      <c r="E8" s="75">
        <v>10</v>
      </c>
      <c r="F8" s="106">
        <v>617060</v>
      </c>
      <c r="G8" s="110" t="s">
        <v>542</v>
      </c>
      <c r="H8" s="75"/>
      <c r="I8" s="75" t="s">
        <v>307</v>
      </c>
      <c r="J8" s="110"/>
      <c r="K8" s="110" t="s">
        <v>220</v>
      </c>
      <c r="L8" s="114">
        <v>1951</v>
      </c>
      <c r="M8" s="106">
        <v>53</v>
      </c>
      <c r="N8" s="104">
        <v>41698</v>
      </c>
      <c r="O8" s="110" t="s">
        <v>14</v>
      </c>
      <c r="P8" s="110" t="s">
        <v>14</v>
      </c>
      <c r="Q8" s="62">
        <v>803.3</v>
      </c>
      <c r="R8" s="62">
        <f>'[1]Список МКД'!T204+'[1]Список МКД'!W204+'[1]Список МКД'!Z204+'[1]Список МКД'!AC204</f>
        <v>14</v>
      </c>
      <c r="S8" s="71">
        <f>ROUND('[1]Список МКД'!V204+'[1]Список МКД'!Y204+'[1]Список МКД'!AB204+'[1]Список МКД'!AE204,1)</f>
        <v>634.9</v>
      </c>
      <c r="T8" s="111">
        <v>2</v>
      </c>
      <c r="U8" s="71">
        <v>94.8</v>
      </c>
      <c r="V8" s="111" t="str">
        <f t="shared" si="2"/>
        <v>2</v>
      </c>
      <c r="W8" s="115">
        <f t="shared" si="0"/>
        <v>73.59999999999998</v>
      </c>
      <c r="X8" s="104" t="s">
        <v>222</v>
      </c>
      <c r="Y8" s="62" t="s">
        <v>1247</v>
      </c>
      <c r="Z8" s="104">
        <v>33953</v>
      </c>
      <c r="AA8" s="111">
        <v>2016</v>
      </c>
      <c r="AB8" s="114">
        <v>2273044.6879999996</v>
      </c>
      <c r="AC8" s="104"/>
      <c r="AD8" s="104"/>
      <c r="AE8" s="116"/>
      <c r="AF8" s="116"/>
      <c r="AG8" s="116" t="s">
        <v>84</v>
      </c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 t="s">
        <v>11</v>
      </c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 t="s">
        <v>10</v>
      </c>
      <c r="BJ8" s="110" t="s">
        <v>543</v>
      </c>
      <c r="BK8" s="110" t="s">
        <v>544</v>
      </c>
      <c r="BL8" s="110" t="s">
        <v>545</v>
      </c>
    </row>
    <row r="9" spans="1:64" ht="31.5">
      <c r="A9" s="62">
        <f t="shared" si="3"/>
        <v>7</v>
      </c>
      <c r="B9" s="106">
        <v>5.9035001000000496E+16</v>
      </c>
      <c r="C9" s="62" t="s">
        <v>87</v>
      </c>
      <c r="D9" s="114" t="s">
        <v>88</v>
      </c>
      <c r="E9" s="75">
        <v>8</v>
      </c>
      <c r="F9" s="106">
        <v>617060</v>
      </c>
      <c r="G9" s="110" t="s">
        <v>535</v>
      </c>
      <c r="H9" s="75"/>
      <c r="I9" s="75" t="s">
        <v>307</v>
      </c>
      <c r="J9" s="110"/>
      <c r="K9" s="110" t="s">
        <v>14</v>
      </c>
      <c r="L9" s="114">
        <v>1951</v>
      </c>
      <c r="M9" s="106">
        <v>53</v>
      </c>
      <c r="N9" s="104">
        <v>41698</v>
      </c>
      <c r="O9" s="110" t="s">
        <v>14</v>
      </c>
      <c r="P9" s="110" t="s">
        <v>233</v>
      </c>
      <c r="Q9" s="62">
        <v>432.1</v>
      </c>
      <c r="R9" s="62">
        <f>'[1]Список МКД'!T203+'[1]Список МКД'!W203+'[1]Список МКД'!Z203+'[1]Список МКД'!AC203</f>
        <v>7</v>
      </c>
      <c r="S9" s="71">
        <f>ROUND('[1]Список МКД'!V203+'[1]Список МКД'!Y203+'[1]Список МКД'!AB203+'[1]Список МКД'!AE203,1)</f>
        <v>346.9</v>
      </c>
      <c r="T9" s="111">
        <v>1</v>
      </c>
      <c r="U9" s="71">
        <v>47.2</v>
      </c>
      <c r="V9" s="111" t="str">
        <f t="shared" si="2"/>
        <v>1</v>
      </c>
      <c r="W9" s="115">
        <f t="shared" si="0"/>
        <v>38.000000000000043</v>
      </c>
      <c r="X9" s="104" t="s">
        <v>222</v>
      </c>
      <c r="Y9" s="62" t="s">
        <v>1247</v>
      </c>
      <c r="Z9" s="104">
        <v>33842</v>
      </c>
      <c r="AA9" s="111">
        <v>2016</v>
      </c>
      <c r="AB9" s="114">
        <v>1227637.264</v>
      </c>
      <c r="AC9" s="104"/>
      <c r="AD9" s="104"/>
      <c r="AE9" s="116"/>
      <c r="AF9" s="116"/>
      <c r="AG9" s="116" t="s">
        <v>84</v>
      </c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 t="s">
        <v>11</v>
      </c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 t="s">
        <v>10</v>
      </c>
      <c r="BJ9" s="110" t="s">
        <v>536</v>
      </c>
      <c r="BK9" s="110" t="s">
        <v>537</v>
      </c>
      <c r="BL9" s="110" t="s">
        <v>538</v>
      </c>
    </row>
    <row r="10" spans="1:64" ht="31.5">
      <c r="A10" s="62">
        <f t="shared" si="3"/>
        <v>8</v>
      </c>
      <c r="B10" s="106">
        <v>5.9035001000000496E+16</v>
      </c>
      <c r="C10" s="62" t="s">
        <v>87</v>
      </c>
      <c r="D10" s="114" t="s">
        <v>88</v>
      </c>
      <c r="E10" s="75">
        <v>30</v>
      </c>
      <c r="F10" s="106">
        <v>617060</v>
      </c>
      <c r="G10" s="110" t="s">
        <v>429</v>
      </c>
      <c r="H10" s="75"/>
      <c r="I10" s="75" t="s">
        <v>307</v>
      </c>
      <c r="J10" s="110"/>
      <c r="K10" s="110" t="s">
        <v>14</v>
      </c>
      <c r="L10" s="114">
        <v>1951</v>
      </c>
      <c r="M10" s="106">
        <v>53</v>
      </c>
      <c r="N10" s="104">
        <v>41718</v>
      </c>
      <c r="O10" s="110" t="s">
        <v>14</v>
      </c>
      <c r="P10" s="110" t="s">
        <v>14</v>
      </c>
      <c r="Q10" s="62">
        <v>798.6</v>
      </c>
      <c r="R10" s="62">
        <f>'[1]Список МКД'!T145+'[1]Список МКД'!W145+'[1]Список МКД'!Z145+'[1]Список МКД'!AC145</f>
        <v>16</v>
      </c>
      <c r="S10" s="71">
        <f>ROUND('[1]Список МКД'!V145+'[1]Список МКД'!Y145+'[1]Список МКД'!AB145+'[1]Список МКД'!AE145,1)</f>
        <v>724.6</v>
      </c>
      <c r="T10" s="111"/>
      <c r="U10" s="115"/>
      <c r="V10" s="111" t="str">
        <f t="shared" si="2"/>
        <v>2</v>
      </c>
      <c r="W10" s="115">
        <f t="shared" si="0"/>
        <v>74</v>
      </c>
      <c r="X10" s="104" t="s">
        <v>222</v>
      </c>
      <c r="Y10" s="62" t="s">
        <v>1247</v>
      </c>
      <c r="Z10" s="104">
        <v>35793</v>
      </c>
      <c r="AA10" s="111">
        <f>L10</f>
        <v>1951</v>
      </c>
      <c r="AB10" s="114">
        <v>2466632.5980000002</v>
      </c>
      <c r="AC10" s="104"/>
      <c r="AD10" s="104"/>
      <c r="AE10" s="116"/>
      <c r="AF10" s="116"/>
      <c r="AG10" s="116"/>
      <c r="AH10" s="116"/>
      <c r="AI10" s="116" t="s">
        <v>11</v>
      </c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 t="s">
        <v>15</v>
      </c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 t="s">
        <v>10</v>
      </c>
      <c r="BJ10" s="110" t="s">
        <v>504</v>
      </c>
      <c r="BK10" s="110"/>
      <c r="BL10" s="110" t="s">
        <v>505</v>
      </c>
    </row>
    <row r="11" spans="1:64" ht="31.5">
      <c r="A11" s="62">
        <f t="shared" si="3"/>
        <v>9</v>
      </c>
      <c r="B11" s="106">
        <v>5.90350010000186E+16</v>
      </c>
      <c r="C11" s="62" t="s">
        <v>87</v>
      </c>
      <c r="D11" s="114" t="s">
        <v>89</v>
      </c>
      <c r="E11" s="75">
        <v>2</v>
      </c>
      <c r="F11" s="106">
        <v>617060</v>
      </c>
      <c r="G11" s="75"/>
      <c r="H11" s="75"/>
      <c r="I11" s="75" t="s">
        <v>307</v>
      </c>
      <c r="J11" s="110"/>
      <c r="K11" s="75" t="s">
        <v>220</v>
      </c>
      <c r="L11" s="114">
        <v>1951</v>
      </c>
      <c r="M11" s="106">
        <v>50</v>
      </c>
      <c r="N11" s="104">
        <v>34914</v>
      </c>
      <c r="O11" s="106">
        <v>2</v>
      </c>
      <c r="P11" s="106">
        <v>2</v>
      </c>
      <c r="Q11" s="71">
        <v>542</v>
      </c>
      <c r="R11" s="62">
        <v>12</v>
      </c>
      <c r="S11" s="120">
        <v>500.4</v>
      </c>
      <c r="T11" s="111"/>
      <c r="U11" s="115"/>
      <c r="V11" s="111">
        <f t="shared" si="2"/>
        <v>2</v>
      </c>
      <c r="W11" s="115">
        <f t="shared" si="0"/>
        <v>41.600000000000023</v>
      </c>
      <c r="X11" s="104" t="s">
        <v>222</v>
      </c>
      <c r="Y11" s="62" t="s">
        <v>256</v>
      </c>
      <c r="Z11" s="104">
        <v>34985</v>
      </c>
      <c r="AA11" s="111">
        <f>L11</f>
        <v>1951</v>
      </c>
      <c r="AB11" s="114">
        <v>1188825.3</v>
      </c>
      <c r="AC11" s="104"/>
      <c r="AD11" s="104"/>
      <c r="AE11" s="116"/>
      <c r="AF11" s="116"/>
      <c r="AG11" s="116"/>
      <c r="AH11" s="116"/>
      <c r="AI11" s="116" t="s">
        <v>11</v>
      </c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 t="s">
        <v>10</v>
      </c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0" t="s">
        <v>262</v>
      </c>
      <c r="BK11" s="110" t="s">
        <v>263</v>
      </c>
      <c r="BL11" s="110" t="s">
        <v>1120</v>
      </c>
    </row>
    <row r="12" spans="1:64" ht="32.25" customHeight="1">
      <c r="A12" s="62">
        <f t="shared" si="3"/>
        <v>10</v>
      </c>
      <c r="B12" s="106">
        <v>5.9035001000000496E+16</v>
      </c>
      <c r="C12" s="62" t="s">
        <v>87</v>
      </c>
      <c r="D12" s="114" t="s">
        <v>88</v>
      </c>
      <c r="E12" s="75">
        <v>32</v>
      </c>
      <c r="F12" s="106">
        <v>617060</v>
      </c>
      <c r="G12" s="110" t="s">
        <v>573</v>
      </c>
      <c r="H12" s="75"/>
      <c r="I12" s="75" t="s">
        <v>307</v>
      </c>
      <c r="J12" s="110"/>
      <c r="K12" s="110" t="s">
        <v>14</v>
      </c>
      <c r="L12" s="114">
        <v>1951</v>
      </c>
      <c r="M12" s="106">
        <v>50</v>
      </c>
      <c r="N12" s="104">
        <v>41698</v>
      </c>
      <c r="O12" s="110" t="s">
        <v>14</v>
      </c>
      <c r="P12" s="110" t="s">
        <v>14</v>
      </c>
      <c r="Q12" s="62">
        <v>805.1</v>
      </c>
      <c r="R12" s="62">
        <f>'[1]Список МКД'!T146+'[1]Список МКД'!W146+'[1]Список МКД'!Z146+'[1]Список МКД'!AC146</f>
        <v>16</v>
      </c>
      <c r="S12" s="71">
        <f>ROUND('[1]Список МКД'!V146+'[1]Список МКД'!Y146+'[1]Список МКД'!AB146+'[1]Список МКД'!AE146,1)</f>
        <v>731.1</v>
      </c>
      <c r="T12" s="111"/>
      <c r="U12" s="115"/>
      <c r="V12" s="111" t="str">
        <f t="shared" si="2"/>
        <v>2</v>
      </c>
      <c r="W12" s="115">
        <f t="shared" si="0"/>
        <v>74</v>
      </c>
      <c r="X12" s="104" t="s">
        <v>222</v>
      </c>
      <c r="Y12" s="62" t="s">
        <v>1247</v>
      </c>
      <c r="Z12" s="104">
        <v>35394</v>
      </c>
      <c r="AA12" s="111">
        <f>L12</f>
        <v>1951</v>
      </c>
      <c r="AB12" s="114">
        <v>2023604.3790000002</v>
      </c>
      <c r="AC12" s="104"/>
      <c r="AD12" s="104"/>
      <c r="AE12" s="116"/>
      <c r="AF12" s="116"/>
      <c r="AG12" s="116"/>
      <c r="AH12" s="116"/>
      <c r="AI12" s="116" t="s">
        <v>10</v>
      </c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 t="s">
        <v>84</v>
      </c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 t="s">
        <v>177</v>
      </c>
      <c r="BJ12" s="110" t="s">
        <v>574</v>
      </c>
      <c r="BK12" s="110" t="s">
        <v>575</v>
      </c>
      <c r="BL12" s="110" t="s">
        <v>505</v>
      </c>
    </row>
    <row r="13" spans="1:64" ht="31.5">
      <c r="A13" s="62">
        <f t="shared" si="3"/>
        <v>11</v>
      </c>
      <c r="B13" s="106">
        <v>5.9035001000000496E+16</v>
      </c>
      <c r="C13" s="62" t="s">
        <v>87</v>
      </c>
      <c r="D13" s="114" t="s">
        <v>90</v>
      </c>
      <c r="E13" s="75">
        <v>34</v>
      </c>
      <c r="F13" s="106">
        <v>617060</v>
      </c>
      <c r="G13" s="110" t="s">
        <v>576</v>
      </c>
      <c r="H13" s="75"/>
      <c r="I13" s="75" t="s">
        <v>307</v>
      </c>
      <c r="J13" s="110"/>
      <c r="K13" s="110" t="s">
        <v>220</v>
      </c>
      <c r="L13" s="114">
        <v>1951</v>
      </c>
      <c r="M13" s="106">
        <v>50</v>
      </c>
      <c r="N13" s="104">
        <v>41698</v>
      </c>
      <c r="O13" s="110" t="s">
        <v>14</v>
      </c>
      <c r="P13" s="110" t="s">
        <v>14</v>
      </c>
      <c r="Q13" s="62">
        <v>981.3</v>
      </c>
      <c r="R13" s="62">
        <f>'[1]Список МКД'!T147+'[1]Список МКД'!W147+'[1]Список МКД'!Z147+'[1]Список МКД'!AC147</f>
        <v>15</v>
      </c>
      <c r="S13" s="71">
        <f>ROUND('[1]Список МКД'!V147+'[1]Список МКД'!Y147+'[1]Список МКД'!AB147+'[1]Список МКД'!AE147,1)</f>
        <v>812.2</v>
      </c>
      <c r="T13" s="111">
        <v>2</v>
      </c>
      <c r="U13" s="71">
        <v>80.099999999999994</v>
      </c>
      <c r="V13" s="111" t="str">
        <f t="shared" si="2"/>
        <v>2</v>
      </c>
      <c r="W13" s="115">
        <f t="shared" si="0"/>
        <v>88.999999999999915</v>
      </c>
      <c r="X13" s="104" t="s">
        <v>222</v>
      </c>
      <c r="Y13" s="62" t="s">
        <v>1247</v>
      </c>
      <c r="Z13" s="104">
        <v>34186</v>
      </c>
      <c r="AA13" s="111">
        <f>L13</f>
        <v>1951</v>
      </c>
      <c r="AB13" s="114">
        <v>1860659.6520000005</v>
      </c>
      <c r="AC13" s="104"/>
      <c r="AD13" s="104"/>
      <c r="AE13" s="116"/>
      <c r="AF13" s="116"/>
      <c r="AG13" s="116"/>
      <c r="AH13" s="116"/>
      <c r="AI13" s="116"/>
      <c r="AJ13" s="116" t="s">
        <v>84</v>
      </c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 t="s">
        <v>15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 t="s">
        <v>10</v>
      </c>
      <c r="BJ13" s="110" t="s">
        <v>577</v>
      </c>
      <c r="BK13" s="110" t="s">
        <v>578</v>
      </c>
      <c r="BL13" s="110" t="s">
        <v>579</v>
      </c>
    </row>
    <row r="14" spans="1:64" ht="52.5" customHeight="1">
      <c r="A14" s="62">
        <f t="shared" si="3"/>
        <v>12</v>
      </c>
      <c r="B14" s="106">
        <v>5.90350010000186E+16</v>
      </c>
      <c r="C14" s="62" t="s">
        <v>87</v>
      </c>
      <c r="D14" s="114" t="s">
        <v>89</v>
      </c>
      <c r="E14" s="75">
        <v>1</v>
      </c>
      <c r="F14" s="106">
        <v>617060</v>
      </c>
      <c r="G14" s="75"/>
      <c r="H14" s="75"/>
      <c r="I14" s="75" t="s">
        <v>307</v>
      </c>
      <c r="J14" s="110"/>
      <c r="K14" s="75" t="s">
        <v>220</v>
      </c>
      <c r="L14" s="114">
        <v>1951</v>
      </c>
      <c r="M14" s="106">
        <v>49</v>
      </c>
      <c r="N14" s="104">
        <v>34914</v>
      </c>
      <c r="O14" s="106">
        <v>2</v>
      </c>
      <c r="P14" s="106">
        <v>2</v>
      </c>
      <c r="Q14" s="62">
        <v>504.9</v>
      </c>
      <c r="R14" s="102">
        <v>12</v>
      </c>
      <c r="S14" s="120">
        <v>504.9</v>
      </c>
      <c r="T14" s="111"/>
      <c r="U14" s="115"/>
      <c r="V14" s="111">
        <f t="shared" si="2"/>
        <v>2</v>
      </c>
      <c r="W14" s="115">
        <f t="shared" si="0"/>
        <v>0</v>
      </c>
      <c r="X14" s="104" t="s">
        <v>222</v>
      </c>
      <c r="Y14" s="62" t="s">
        <v>256</v>
      </c>
      <c r="Z14" s="104">
        <v>34857</v>
      </c>
      <c r="AA14" s="111">
        <f>L14</f>
        <v>1951</v>
      </c>
      <c r="AB14" s="114">
        <v>1479392.3430000001</v>
      </c>
      <c r="AC14" s="104"/>
      <c r="AD14" s="104"/>
      <c r="AE14" s="116"/>
      <c r="AF14" s="116"/>
      <c r="AG14" s="116"/>
      <c r="AH14" s="116"/>
      <c r="AI14" s="116" t="s">
        <v>10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 t="s">
        <v>82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0" t="s">
        <v>264</v>
      </c>
      <c r="BK14" s="110" t="s">
        <v>265</v>
      </c>
      <c r="BL14" s="110" t="s">
        <v>1120</v>
      </c>
    </row>
    <row r="15" spans="1:64" ht="31.5">
      <c r="A15" s="62">
        <f t="shared" si="3"/>
        <v>13</v>
      </c>
      <c r="B15" s="106">
        <v>5.9035001000000496E+16</v>
      </c>
      <c r="C15" s="62" t="s">
        <v>87</v>
      </c>
      <c r="D15" s="114" t="s">
        <v>90</v>
      </c>
      <c r="E15" s="75">
        <v>16</v>
      </c>
      <c r="F15" s="106">
        <v>617060</v>
      </c>
      <c r="G15" s="110" t="s">
        <v>556</v>
      </c>
      <c r="H15" s="75"/>
      <c r="I15" s="75" t="s">
        <v>307</v>
      </c>
      <c r="J15" s="110"/>
      <c r="K15" s="110" t="s">
        <v>220</v>
      </c>
      <c r="L15" s="114">
        <v>1952</v>
      </c>
      <c r="M15" s="106">
        <v>53</v>
      </c>
      <c r="N15" s="104">
        <v>41698</v>
      </c>
      <c r="O15" s="110" t="s">
        <v>14</v>
      </c>
      <c r="P15" s="110" t="s">
        <v>14</v>
      </c>
      <c r="Q15" s="62">
        <v>985.6</v>
      </c>
      <c r="R15" s="62">
        <f>'[1]Список МКД'!T132+'[1]Список МКД'!W132+'[1]Список МКД'!Z132+'[1]Список МКД'!AC132</f>
        <v>14</v>
      </c>
      <c r="S15" s="71">
        <f>ROUND('[1]Список МКД'!V132+'[1]Список МКД'!Y132+'[1]Список МКД'!AB132+'[1]Список МКД'!AE132,1)</f>
        <v>720.4</v>
      </c>
      <c r="T15" s="111">
        <v>3</v>
      </c>
      <c r="U15" s="71">
        <v>178.2</v>
      </c>
      <c r="V15" s="111" t="str">
        <f t="shared" si="2"/>
        <v>2</v>
      </c>
      <c r="W15" s="115">
        <f t="shared" si="0"/>
        <v>87.000000000000057</v>
      </c>
      <c r="X15" s="104" t="s">
        <v>222</v>
      </c>
      <c r="Y15" s="62" t="s">
        <v>1247</v>
      </c>
      <c r="Z15" s="104">
        <v>36690</v>
      </c>
      <c r="AA15" s="111">
        <f t="shared" ref="AA15:AA21" si="4">L15</f>
        <v>1952</v>
      </c>
      <c r="AB15" s="114">
        <v>2799174.9439999997</v>
      </c>
      <c r="AC15" s="104"/>
      <c r="AD15" s="104"/>
      <c r="AE15" s="116"/>
      <c r="AF15" s="116"/>
      <c r="AG15" s="116"/>
      <c r="AH15" s="116"/>
      <c r="AI15" s="116" t="s">
        <v>10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 t="s">
        <v>11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 t="s">
        <v>84</v>
      </c>
      <c r="BJ15" s="110" t="s">
        <v>557</v>
      </c>
      <c r="BK15" s="110" t="s">
        <v>558</v>
      </c>
      <c r="BL15" s="110" t="s">
        <v>559</v>
      </c>
    </row>
    <row r="16" spans="1:64" ht="31.5">
      <c r="A16" s="62">
        <f t="shared" si="3"/>
        <v>14</v>
      </c>
      <c r="B16" s="106">
        <v>5.9035001000000496E+16</v>
      </c>
      <c r="C16" s="62" t="s">
        <v>87</v>
      </c>
      <c r="D16" s="114" t="s">
        <v>88</v>
      </c>
      <c r="E16" s="75">
        <v>28</v>
      </c>
      <c r="F16" s="106">
        <v>617060</v>
      </c>
      <c r="G16" s="110" t="s">
        <v>569</v>
      </c>
      <c r="H16" s="75"/>
      <c r="I16" s="75" t="s">
        <v>307</v>
      </c>
      <c r="J16" s="110"/>
      <c r="K16" s="110" t="s">
        <v>14</v>
      </c>
      <c r="L16" s="114">
        <v>1952</v>
      </c>
      <c r="M16" s="106">
        <v>53</v>
      </c>
      <c r="N16" s="104">
        <v>41698</v>
      </c>
      <c r="O16" s="110" t="s">
        <v>14</v>
      </c>
      <c r="P16" s="110" t="s">
        <v>14</v>
      </c>
      <c r="Q16" s="62">
        <v>913.9</v>
      </c>
      <c r="R16" s="62">
        <f>'[1]Список МКД'!T136+'[1]Список МКД'!W136+'[1]Список МКД'!Z136+'[1]Список МКД'!AC136</f>
        <v>16</v>
      </c>
      <c r="S16" s="71">
        <f>ROUND('[1]Список МКД'!V136+'[1]Список МКД'!Y136+'[1]Список МКД'!AB136+'[1]Список МКД'!AE136,1)</f>
        <v>535.1</v>
      </c>
      <c r="T16" s="111"/>
      <c r="U16" s="115"/>
      <c r="V16" s="111" t="str">
        <f t="shared" si="2"/>
        <v>2</v>
      </c>
      <c r="W16" s="115">
        <f t="shared" si="0"/>
        <v>378.79999999999995</v>
      </c>
      <c r="X16" s="104" t="s">
        <v>222</v>
      </c>
      <c r="Y16" s="62" t="s">
        <v>1249</v>
      </c>
      <c r="Z16" s="104">
        <v>34015</v>
      </c>
      <c r="AA16" s="111">
        <f t="shared" si="4"/>
        <v>1952</v>
      </c>
      <c r="AB16" s="114">
        <v>1620721.5820000002</v>
      </c>
      <c r="AC16" s="104"/>
      <c r="AD16" s="104"/>
      <c r="AE16" s="116"/>
      <c r="AF16" s="116"/>
      <c r="AG16" s="116"/>
      <c r="AH16" s="116"/>
      <c r="AI16" s="116" t="s">
        <v>10</v>
      </c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 t="s">
        <v>11</v>
      </c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 t="s">
        <v>10</v>
      </c>
      <c r="BJ16" s="110" t="s">
        <v>570</v>
      </c>
      <c r="BK16" s="110" t="s">
        <v>571</v>
      </c>
      <c r="BL16" s="110" t="s">
        <v>572</v>
      </c>
    </row>
    <row r="17" spans="1:64" ht="31.5">
      <c r="A17" s="62">
        <f t="shared" si="3"/>
        <v>15</v>
      </c>
      <c r="B17" s="106">
        <v>5.9035001000000496E+16</v>
      </c>
      <c r="C17" s="62" t="s">
        <v>87</v>
      </c>
      <c r="D17" s="114" t="s">
        <v>88</v>
      </c>
      <c r="E17" s="100">
        <v>17</v>
      </c>
      <c r="F17" s="106">
        <v>617060</v>
      </c>
      <c r="G17" s="110" t="s">
        <v>560</v>
      </c>
      <c r="H17" s="100"/>
      <c r="I17" s="75" t="s">
        <v>307</v>
      </c>
      <c r="J17" s="110"/>
      <c r="K17" s="110" t="s">
        <v>220</v>
      </c>
      <c r="L17" s="62">
        <v>1953</v>
      </c>
      <c r="M17" s="62">
        <v>53</v>
      </c>
      <c r="N17" s="103">
        <v>41698</v>
      </c>
      <c r="O17" s="110" t="s">
        <v>14</v>
      </c>
      <c r="P17" s="110" t="s">
        <v>14</v>
      </c>
      <c r="Q17" s="71">
        <v>817.6</v>
      </c>
      <c r="R17" s="62">
        <f>'[1]Список МКД'!T189+'[1]Список МКД'!W189+'[1]Список МКД'!Z189+'[1]Список МКД'!AC189</f>
        <v>11</v>
      </c>
      <c r="S17" s="71">
        <f>ROUND('[1]Список МКД'!V189+'[1]Список МКД'!Y189+'[1]Список МКД'!AB189+'[1]Список МКД'!AE189,1)</f>
        <v>674.5</v>
      </c>
      <c r="T17" s="112">
        <v>1</v>
      </c>
      <c r="U17" s="71">
        <v>69</v>
      </c>
      <c r="V17" s="111" t="str">
        <f t="shared" si="2"/>
        <v>2</v>
      </c>
      <c r="W17" s="115">
        <f t="shared" si="0"/>
        <v>74.100000000000023</v>
      </c>
      <c r="X17" s="104" t="s">
        <v>222</v>
      </c>
      <c r="Y17" s="62" t="s">
        <v>1247</v>
      </c>
      <c r="Z17" s="103">
        <v>36322</v>
      </c>
      <c r="AA17" s="111">
        <f t="shared" si="4"/>
        <v>1953</v>
      </c>
      <c r="AB17" s="114">
        <v>2316032.2399999998</v>
      </c>
      <c r="AC17" s="103"/>
      <c r="AD17" s="103"/>
      <c r="AE17" s="116"/>
      <c r="AF17" s="116"/>
      <c r="AG17" s="116"/>
      <c r="AH17" s="116"/>
      <c r="AI17" s="116" t="s">
        <v>10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 t="s">
        <v>11</v>
      </c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 t="s">
        <v>84</v>
      </c>
      <c r="BJ17" s="110" t="s">
        <v>561</v>
      </c>
      <c r="BK17" s="110" t="s">
        <v>562</v>
      </c>
      <c r="BL17" s="110" t="s">
        <v>1120</v>
      </c>
    </row>
    <row r="18" spans="1:64" ht="31.5">
      <c r="A18" s="62">
        <f t="shared" si="3"/>
        <v>16</v>
      </c>
      <c r="B18" s="106">
        <v>5.9035001000000496E+16</v>
      </c>
      <c r="C18" s="62" t="s">
        <v>87</v>
      </c>
      <c r="D18" s="114" t="s">
        <v>88</v>
      </c>
      <c r="E18" s="100">
        <v>19</v>
      </c>
      <c r="F18" s="106">
        <v>617060</v>
      </c>
      <c r="G18" s="110" t="s">
        <v>563</v>
      </c>
      <c r="H18" s="100"/>
      <c r="I18" s="75" t="s">
        <v>307</v>
      </c>
      <c r="J18" s="110"/>
      <c r="K18" s="110" t="s">
        <v>220</v>
      </c>
      <c r="L18" s="62">
        <v>1953</v>
      </c>
      <c r="M18" s="62">
        <v>53</v>
      </c>
      <c r="N18" s="103">
        <v>41698</v>
      </c>
      <c r="O18" s="110" t="s">
        <v>14</v>
      </c>
      <c r="P18" s="110" t="s">
        <v>14</v>
      </c>
      <c r="Q18" s="62">
        <v>712.4</v>
      </c>
      <c r="R18" s="62">
        <f>'[1]Список МКД'!T190+'[1]Список МКД'!W190+'[1]Список МКД'!Z190+'[1]Список МКД'!AC190</f>
        <v>10</v>
      </c>
      <c r="S18" s="71">
        <f>ROUND('[1]Список МКД'!V190+'[1]Список МКД'!Y190+'[1]Список МКД'!AB190+'[1]Список МКД'!AE190,1)</f>
        <v>535</v>
      </c>
      <c r="T18" s="112">
        <v>1</v>
      </c>
      <c r="U18" s="71">
        <v>59.6</v>
      </c>
      <c r="V18" s="111" t="str">
        <f t="shared" si="2"/>
        <v>2</v>
      </c>
      <c r="W18" s="115">
        <f t="shared" si="0"/>
        <v>117.79999999999998</v>
      </c>
      <c r="X18" s="104" t="s">
        <v>222</v>
      </c>
      <c r="Y18" s="62" t="s">
        <v>1247</v>
      </c>
      <c r="Z18" s="103">
        <v>33931</v>
      </c>
      <c r="AA18" s="111">
        <f t="shared" si="4"/>
        <v>1953</v>
      </c>
      <c r="AB18" s="114">
        <v>1852202.784</v>
      </c>
      <c r="AC18" s="103"/>
      <c r="AD18" s="103"/>
      <c r="AE18" s="116"/>
      <c r="AF18" s="116"/>
      <c r="AG18" s="116"/>
      <c r="AH18" s="116"/>
      <c r="AI18" s="116" t="s">
        <v>10</v>
      </c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 t="s">
        <v>11</v>
      </c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 t="s">
        <v>84</v>
      </c>
      <c r="BJ18" s="110" t="s">
        <v>564</v>
      </c>
      <c r="BK18" s="110" t="s">
        <v>565</v>
      </c>
      <c r="BL18" s="110" t="s">
        <v>1120</v>
      </c>
    </row>
    <row r="19" spans="1:64" ht="31.5">
      <c r="A19" s="62">
        <f t="shared" si="3"/>
        <v>17</v>
      </c>
      <c r="B19" s="106">
        <v>5.9035001000000496E+16</v>
      </c>
      <c r="C19" s="62" t="s">
        <v>87</v>
      </c>
      <c r="D19" s="114" t="s">
        <v>88</v>
      </c>
      <c r="E19" s="100">
        <v>5</v>
      </c>
      <c r="F19" s="106">
        <v>617060</v>
      </c>
      <c r="G19" s="110" t="s">
        <v>523</v>
      </c>
      <c r="H19" s="100"/>
      <c r="I19" s="75" t="s">
        <v>307</v>
      </c>
      <c r="J19" s="110"/>
      <c r="K19" s="110" t="s">
        <v>220</v>
      </c>
      <c r="L19" s="62">
        <v>1953</v>
      </c>
      <c r="M19" s="62">
        <v>52</v>
      </c>
      <c r="N19" s="103">
        <v>41698</v>
      </c>
      <c r="O19" s="110" t="s">
        <v>14</v>
      </c>
      <c r="P19" s="110" t="s">
        <v>14</v>
      </c>
      <c r="Q19" s="71">
        <v>737</v>
      </c>
      <c r="R19" s="62">
        <f>'[1]Список МКД'!T201+'[1]Список МКД'!W201+'[1]Список МКД'!Z201+'[1]Список МКД'!AC201</f>
        <v>9</v>
      </c>
      <c r="S19" s="71">
        <f>ROUND('[1]Список МКД'!V201+'[1]Список МКД'!Y201+'[1]Список МКД'!AB201+'[1]Список МКД'!AE201,1)</f>
        <v>498.1</v>
      </c>
      <c r="T19" s="112">
        <v>3</v>
      </c>
      <c r="U19" s="71">
        <v>163.69999999999999</v>
      </c>
      <c r="V19" s="111" t="str">
        <f t="shared" si="2"/>
        <v>2</v>
      </c>
      <c r="W19" s="115">
        <f t="shared" si="0"/>
        <v>75.199999999999989</v>
      </c>
      <c r="X19" s="104" t="s">
        <v>222</v>
      </c>
      <c r="Y19" s="62" t="s">
        <v>223</v>
      </c>
      <c r="Z19" s="103">
        <v>33759</v>
      </c>
      <c r="AA19" s="111">
        <f t="shared" si="4"/>
        <v>1953</v>
      </c>
      <c r="AB19" s="114">
        <v>2004473.0759999999</v>
      </c>
      <c r="AC19" s="103"/>
      <c r="AD19" s="103"/>
      <c r="AE19" s="116"/>
      <c r="AF19" s="116"/>
      <c r="AG19" s="116"/>
      <c r="AH19" s="116"/>
      <c r="AI19" s="116" t="s">
        <v>10</v>
      </c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 t="s">
        <v>11</v>
      </c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 t="s">
        <v>10</v>
      </c>
      <c r="BJ19" s="110" t="s">
        <v>524</v>
      </c>
      <c r="BK19" s="110" t="s">
        <v>525</v>
      </c>
      <c r="BL19" s="110" t="s">
        <v>526</v>
      </c>
    </row>
    <row r="20" spans="1:64" ht="31.5">
      <c r="A20" s="62">
        <f t="shared" si="3"/>
        <v>18</v>
      </c>
      <c r="B20" s="106">
        <v>5.90350010000038E+16</v>
      </c>
      <c r="C20" s="62" t="s">
        <v>87</v>
      </c>
      <c r="D20" s="62" t="s">
        <v>18</v>
      </c>
      <c r="E20" s="100">
        <v>11</v>
      </c>
      <c r="F20" s="106">
        <v>617060</v>
      </c>
      <c r="G20" s="110" t="s">
        <v>903</v>
      </c>
      <c r="H20" s="100"/>
      <c r="I20" s="75" t="s">
        <v>307</v>
      </c>
      <c r="J20" s="110"/>
      <c r="K20" s="110" t="s">
        <v>220</v>
      </c>
      <c r="L20" s="101" t="s">
        <v>83</v>
      </c>
      <c r="M20" s="121">
        <v>49</v>
      </c>
      <c r="N20" s="107">
        <v>42346</v>
      </c>
      <c r="O20" s="110" t="s">
        <v>14</v>
      </c>
      <c r="P20" s="110" t="s">
        <v>233</v>
      </c>
      <c r="Q20" s="62">
        <v>403.8</v>
      </c>
      <c r="R20" s="62">
        <f>'[1]Список МКД'!T371+'[1]Список МКД'!W371+'[1]Список МКД'!Z371+'[1]Список МКД'!AC371</f>
        <v>8</v>
      </c>
      <c r="S20" s="71">
        <f>ROUND('[1]Список МКД'!V371+'[1]Список МКД'!Y371+'[1]Список МКД'!AB371+'[1]Список МКД'!AE371,1)</f>
        <v>243</v>
      </c>
      <c r="T20" s="110"/>
      <c r="U20" s="109"/>
      <c r="V20" s="111" t="str">
        <f t="shared" si="2"/>
        <v>1</v>
      </c>
      <c r="W20" s="115">
        <f t="shared" si="0"/>
        <v>160.80000000000001</v>
      </c>
      <c r="X20" s="104" t="s">
        <v>222</v>
      </c>
      <c r="Y20" s="62" t="s">
        <v>1251</v>
      </c>
      <c r="Z20" s="107">
        <v>34311</v>
      </c>
      <c r="AA20" s="111" t="str">
        <f t="shared" si="4"/>
        <v>1953</v>
      </c>
      <c r="AB20" s="114">
        <v>736003.26</v>
      </c>
      <c r="AC20" s="107"/>
      <c r="AD20" s="107"/>
      <c r="AE20" s="116"/>
      <c r="AF20" s="116"/>
      <c r="AG20" s="116"/>
      <c r="AH20" s="116"/>
      <c r="AI20" s="116" t="s">
        <v>10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 t="s">
        <v>11</v>
      </c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 t="s">
        <v>10</v>
      </c>
      <c r="BJ20" s="110" t="s">
        <v>904</v>
      </c>
      <c r="BK20" s="110" t="s">
        <v>905</v>
      </c>
      <c r="BL20" s="110" t="s">
        <v>1120</v>
      </c>
    </row>
    <row r="21" spans="1:64" ht="31.5">
      <c r="A21" s="62">
        <f t="shared" si="3"/>
        <v>19</v>
      </c>
      <c r="B21" s="106">
        <v>5.90350010000038E+16</v>
      </c>
      <c r="C21" s="62" t="s">
        <v>87</v>
      </c>
      <c r="D21" s="62" t="s">
        <v>18</v>
      </c>
      <c r="E21" s="100">
        <v>13</v>
      </c>
      <c r="F21" s="106">
        <v>617060</v>
      </c>
      <c r="G21" s="110" t="s">
        <v>909</v>
      </c>
      <c r="H21" s="100"/>
      <c r="I21" s="75" t="s">
        <v>307</v>
      </c>
      <c r="J21" s="110"/>
      <c r="K21" s="110" t="s">
        <v>220</v>
      </c>
      <c r="L21" s="101" t="s">
        <v>83</v>
      </c>
      <c r="M21" s="121">
        <v>47</v>
      </c>
      <c r="N21" s="107">
        <v>42346</v>
      </c>
      <c r="O21" s="110" t="s">
        <v>14</v>
      </c>
      <c r="P21" s="110" t="s">
        <v>14</v>
      </c>
      <c r="Q21" s="62">
        <v>686.5</v>
      </c>
      <c r="R21" s="62">
        <f>'[1]Список МКД'!T372+'[1]Список МКД'!W372+'[1]Список МКД'!Z372+'[1]Список МКД'!AC372</f>
        <v>12</v>
      </c>
      <c r="S21" s="71">
        <f>ROUND('[1]Список МКД'!V372+'[1]Список МКД'!Y372+'[1]Список МКД'!AB372+'[1]Список МКД'!AE372,1)</f>
        <v>408.9</v>
      </c>
      <c r="T21" s="110"/>
      <c r="U21" s="109"/>
      <c r="V21" s="111" t="str">
        <f t="shared" si="2"/>
        <v>2</v>
      </c>
      <c r="W21" s="115">
        <f t="shared" si="0"/>
        <v>277.60000000000002</v>
      </c>
      <c r="X21" s="104" t="s">
        <v>222</v>
      </c>
      <c r="Y21" s="62" t="s">
        <v>1251</v>
      </c>
      <c r="Z21" s="107">
        <v>33990</v>
      </c>
      <c r="AA21" s="111" t="str">
        <f t="shared" si="4"/>
        <v>1953</v>
      </c>
      <c r="AB21" s="114">
        <v>1238484.4979999999</v>
      </c>
      <c r="AC21" s="107"/>
      <c r="AD21" s="107"/>
      <c r="AE21" s="116"/>
      <c r="AF21" s="116"/>
      <c r="AG21" s="116"/>
      <c r="AH21" s="116"/>
      <c r="AI21" s="116" t="s">
        <v>10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 t="s">
        <v>11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 t="s">
        <v>10</v>
      </c>
      <c r="BJ21" s="110" t="s">
        <v>911</v>
      </c>
      <c r="BK21" s="110" t="s">
        <v>912</v>
      </c>
      <c r="BL21" s="110" t="s">
        <v>1120</v>
      </c>
    </row>
    <row r="22" spans="1:64" ht="31.5">
      <c r="A22" s="62">
        <f t="shared" si="3"/>
        <v>20</v>
      </c>
      <c r="B22" s="106">
        <v>5.90350010000038E+16</v>
      </c>
      <c r="C22" s="62" t="s">
        <v>87</v>
      </c>
      <c r="D22" s="114" t="s">
        <v>18</v>
      </c>
      <c r="E22" s="75">
        <v>14</v>
      </c>
      <c r="F22" s="106">
        <v>617060</v>
      </c>
      <c r="G22" s="110" t="s">
        <v>910</v>
      </c>
      <c r="H22" s="75"/>
      <c r="I22" s="75" t="s">
        <v>307</v>
      </c>
      <c r="J22" s="110"/>
      <c r="K22" s="110" t="s">
        <v>220</v>
      </c>
      <c r="L22" s="114" t="s">
        <v>58</v>
      </c>
      <c r="M22" s="106">
        <v>52</v>
      </c>
      <c r="N22" s="104">
        <v>42345</v>
      </c>
      <c r="O22" s="110" t="s">
        <v>14</v>
      </c>
      <c r="P22" s="110" t="s">
        <v>14</v>
      </c>
      <c r="Q22" s="62">
        <v>718.6</v>
      </c>
      <c r="R22" s="62">
        <f>'[1]Список МКД'!T375+'[1]Список МКД'!W375+'[1]Список МКД'!Z375+'[1]Список МКД'!AC375</f>
        <v>12</v>
      </c>
      <c r="S22" s="71">
        <f>ROUND('[1]Список МКД'!V375+'[1]Список МКД'!Y375+'[1]Список МКД'!AB375+'[1]Список МКД'!AE375,1)</f>
        <v>431.9</v>
      </c>
      <c r="T22" s="111"/>
      <c r="U22" s="115"/>
      <c r="V22" s="111" t="str">
        <f t="shared" si="2"/>
        <v>2</v>
      </c>
      <c r="W22" s="115">
        <f t="shared" si="0"/>
        <v>286.70000000000005</v>
      </c>
      <c r="X22" s="104" t="s">
        <v>222</v>
      </c>
      <c r="Y22" s="62" t="s">
        <v>1251</v>
      </c>
      <c r="Z22" s="104">
        <v>33966</v>
      </c>
      <c r="AA22" s="111">
        <v>2017</v>
      </c>
      <c r="AB22" s="114">
        <v>895315.7429999999</v>
      </c>
      <c r="AC22" s="104"/>
      <c r="AD22" s="104"/>
      <c r="AE22" s="116"/>
      <c r="AF22" s="116"/>
      <c r="AG22" s="116" t="s">
        <v>11</v>
      </c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0" t="s">
        <v>913</v>
      </c>
      <c r="BK22" s="110" t="s">
        <v>914</v>
      </c>
      <c r="BL22" s="110" t="s">
        <v>1120</v>
      </c>
    </row>
    <row r="23" spans="1:64" ht="47.25">
      <c r="A23" s="62">
        <f t="shared" si="3"/>
        <v>21</v>
      </c>
      <c r="B23" s="106">
        <v>5.9035001000000496E+16</v>
      </c>
      <c r="C23" s="62" t="s">
        <v>87</v>
      </c>
      <c r="D23" s="114" t="s">
        <v>88</v>
      </c>
      <c r="E23" s="75">
        <v>27</v>
      </c>
      <c r="F23" s="106">
        <v>617060</v>
      </c>
      <c r="G23" s="110" t="s">
        <v>503</v>
      </c>
      <c r="H23" s="75"/>
      <c r="I23" s="75" t="s">
        <v>307</v>
      </c>
      <c r="J23" s="110"/>
      <c r="K23" s="110" t="s">
        <v>14</v>
      </c>
      <c r="L23" s="114">
        <v>1954</v>
      </c>
      <c r="M23" s="106">
        <v>60</v>
      </c>
      <c r="N23" s="104">
        <v>41718</v>
      </c>
      <c r="O23" s="110" t="s">
        <v>14</v>
      </c>
      <c r="P23" s="110" t="s">
        <v>14</v>
      </c>
      <c r="Q23" s="71">
        <v>854.5</v>
      </c>
      <c r="R23" s="62">
        <f>'[1]Список МКД'!T232+'[1]Список МКД'!W232+'[1]Список МКД'!Z232+'[1]Список МКД'!AC232</f>
        <v>9</v>
      </c>
      <c r="S23" s="71">
        <f>ROUND('[1]Список МКД'!V232+'[1]Список МКД'!Y232+'[1]Список МКД'!AB232+'[1]Список МКД'!AE232,1)</f>
        <v>580.1</v>
      </c>
      <c r="T23" s="111">
        <v>3</v>
      </c>
      <c r="U23" s="71">
        <v>190.7</v>
      </c>
      <c r="V23" s="111" t="str">
        <f t="shared" si="2"/>
        <v>2</v>
      </c>
      <c r="W23" s="115">
        <f t="shared" si="0"/>
        <v>83.699999999999989</v>
      </c>
      <c r="X23" s="104" t="s">
        <v>222</v>
      </c>
      <c r="Y23" s="62" t="s">
        <v>256</v>
      </c>
      <c r="Z23" s="104">
        <v>35951</v>
      </c>
      <c r="AA23" s="111">
        <v>2016</v>
      </c>
      <c r="AB23" s="114">
        <v>3216548.4</v>
      </c>
      <c r="AC23" s="104"/>
      <c r="AD23" s="104"/>
      <c r="AE23" s="116"/>
      <c r="AF23" s="116"/>
      <c r="AG23" s="116" t="s">
        <v>11</v>
      </c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 t="s">
        <v>84</v>
      </c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 t="s">
        <v>174</v>
      </c>
      <c r="BJ23" s="110" t="s">
        <v>501</v>
      </c>
      <c r="BK23" s="110"/>
      <c r="BL23" s="110" t="s">
        <v>502</v>
      </c>
    </row>
    <row r="24" spans="1:64" ht="31.5">
      <c r="A24" s="62">
        <f t="shared" si="3"/>
        <v>22</v>
      </c>
      <c r="B24" s="106">
        <v>5.90350010000082E+16</v>
      </c>
      <c r="C24" s="62" t="s">
        <v>87</v>
      </c>
      <c r="D24" s="62" t="s">
        <v>91</v>
      </c>
      <c r="E24" s="100">
        <v>2</v>
      </c>
      <c r="F24" s="106">
        <v>617060</v>
      </c>
      <c r="G24" s="110" t="s">
        <v>1118</v>
      </c>
      <c r="H24" s="100"/>
      <c r="I24" s="75" t="s">
        <v>307</v>
      </c>
      <c r="J24" s="110"/>
      <c r="K24" s="110" t="s">
        <v>14</v>
      </c>
      <c r="L24" s="62">
        <v>1954</v>
      </c>
      <c r="M24" s="62">
        <v>60</v>
      </c>
      <c r="N24" s="103">
        <v>41718</v>
      </c>
      <c r="O24" s="110" t="s">
        <v>14</v>
      </c>
      <c r="P24" s="110" t="s">
        <v>14</v>
      </c>
      <c r="Q24" s="71">
        <v>739.9</v>
      </c>
      <c r="R24" s="62">
        <f>'[1]Список МКД'!T157+'[1]Список МКД'!W157+'[1]Список МКД'!Z157+'[1]Список МКД'!AC157</f>
        <v>12</v>
      </c>
      <c r="S24" s="71">
        <f>ROUND('[1]Список МКД'!V157+'[1]Список МКД'!Y157+'[1]Список МКД'!AB157+'[1]Список МКД'!AE157,1)</f>
        <v>666.9</v>
      </c>
      <c r="T24" s="112"/>
      <c r="U24" s="105"/>
      <c r="V24" s="111" t="str">
        <f t="shared" si="2"/>
        <v>2</v>
      </c>
      <c r="W24" s="115">
        <f t="shared" si="0"/>
        <v>73</v>
      </c>
      <c r="X24" s="104" t="s">
        <v>222</v>
      </c>
      <c r="Y24" s="62" t="s">
        <v>256</v>
      </c>
      <c r="Z24" s="103">
        <v>35759</v>
      </c>
      <c r="AA24" s="112">
        <f>L24</f>
        <v>1954</v>
      </c>
      <c r="AB24" s="114">
        <v>192060.53099999999</v>
      </c>
      <c r="AC24" s="103"/>
      <c r="AD24" s="103"/>
      <c r="AE24" s="116"/>
      <c r="AF24" s="116"/>
      <c r="AG24" s="116"/>
      <c r="AH24" s="116"/>
      <c r="AI24" s="116"/>
      <c r="AJ24" s="116" t="s">
        <v>10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 t="s">
        <v>11</v>
      </c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 t="s">
        <v>84</v>
      </c>
      <c r="BJ24" s="110" t="s">
        <v>1119</v>
      </c>
      <c r="BK24" s="110"/>
      <c r="BL24" s="110" t="s">
        <v>1120</v>
      </c>
    </row>
    <row r="25" spans="1:64" ht="31.5">
      <c r="A25" s="62">
        <f t="shared" si="3"/>
        <v>23</v>
      </c>
      <c r="B25" s="106">
        <v>5.9035001000000496E+16</v>
      </c>
      <c r="C25" s="62" t="s">
        <v>87</v>
      </c>
      <c r="D25" s="114" t="s">
        <v>88</v>
      </c>
      <c r="E25" s="100">
        <v>25</v>
      </c>
      <c r="F25" s="106">
        <v>617060</v>
      </c>
      <c r="G25" s="110" t="s">
        <v>500</v>
      </c>
      <c r="H25" s="100"/>
      <c r="I25" s="75" t="s">
        <v>307</v>
      </c>
      <c r="J25" s="100"/>
      <c r="K25" s="100" t="s">
        <v>14</v>
      </c>
      <c r="L25" s="62">
        <v>1954</v>
      </c>
      <c r="M25" s="62">
        <v>60</v>
      </c>
      <c r="N25" s="103">
        <v>41718</v>
      </c>
      <c r="O25" s="110" t="s">
        <v>14</v>
      </c>
      <c r="P25" s="110" t="s">
        <v>14</v>
      </c>
      <c r="Q25" s="62">
        <v>839.4</v>
      </c>
      <c r="R25" s="62">
        <f>'[1]Список МКД'!T231+'[1]Список МКД'!W231+'[1]Список МКД'!Z231+'[1]Список МКД'!AC231</f>
        <v>12</v>
      </c>
      <c r="S25" s="71">
        <f>ROUND('[1]Список МКД'!V231+'[1]Список МКД'!Y231+'[1]Список МКД'!AB231+'[1]Список МКД'!AE231,1)</f>
        <v>753.6</v>
      </c>
      <c r="T25" s="112"/>
      <c r="U25" s="105"/>
      <c r="V25" s="111" t="str">
        <f t="shared" si="2"/>
        <v>2</v>
      </c>
      <c r="W25" s="115">
        <f t="shared" si="0"/>
        <v>85.799999999999955</v>
      </c>
      <c r="X25" s="104" t="s">
        <v>222</v>
      </c>
      <c r="Y25" s="62" t="s">
        <v>256</v>
      </c>
      <c r="Z25" s="103">
        <v>39259</v>
      </c>
      <c r="AA25" s="112">
        <f t="shared" ref="AA25:AA67" si="5">L25</f>
        <v>1954</v>
      </c>
      <c r="AB25" s="114">
        <v>217029.26400000002</v>
      </c>
      <c r="AC25" s="103"/>
      <c r="AD25" s="103"/>
      <c r="AE25" s="116"/>
      <c r="AF25" s="116"/>
      <c r="AG25" s="116"/>
      <c r="AH25" s="116"/>
      <c r="AI25" s="116"/>
      <c r="AJ25" s="116" t="s">
        <v>10</v>
      </c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 t="s">
        <v>11</v>
      </c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 t="s">
        <v>84</v>
      </c>
      <c r="BJ25" s="110" t="s">
        <v>501</v>
      </c>
      <c r="BK25" s="110"/>
      <c r="BL25" s="110" t="s">
        <v>502</v>
      </c>
    </row>
    <row r="26" spans="1:64" ht="31.5">
      <c r="A26" s="62">
        <f t="shared" si="3"/>
        <v>24</v>
      </c>
      <c r="B26" s="106">
        <v>5.90350010000082E+16</v>
      </c>
      <c r="C26" s="62" t="s">
        <v>87</v>
      </c>
      <c r="D26" s="62" t="s">
        <v>91</v>
      </c>
      <c r="E26" s="100">
        <v>3</v>
      </c>
      <c r="F26" s="106">
        <v>617060</v>
      </c>
      <c r="G26" s="110" t="s">
        <v>1124</v>
      </c>
      <c r="H26" s="100"/>
      <c r="I26" s="75" t="s">
        <v>307</v>
      </c>
      <c r="J26" s="110"/>
      <c r="K26" s="110" t="s">
        <v>220</v>
      </c>
      <c r="L26" s="62">
        <v>1954</v>
      </c>
      <c r="M26" s="62">
        <v>53</v>
      </c>
      <c r="N26" s="103">
        <v>41698</v>
      </c>
      <c r="O26" s="110" t="s">
        <v>14</v>
      </c>
      <c r="P26" s="110" t="s">
        <v>14</v>
      </c>
      <c r="Q26" s="62">
        <v>393.7</v>
      </c>
      <c r="R26" s="62">
        <f>'[1]Список МКД'!T156+'[1]Список МКД'!W156+'[1]Список МКД'!Z156+'[1]Список МКД'!AC156</f>
        <v>6</v>
      </c>
      <c r="S26" s="71">
        <f>ROUND('[1]Список МКД'!V156+'[1]Список МКД'!Y156+'[1]Список МКД'!AB156+'[1]Список МКД'!AE156,1)</f>
        <v>358.4</v>
      </c>
      <c r="T26" s="112"/>
      <c r="U26" s="105"/>
      <c r="V26" s="111" t="str">
        <f t="shared" si="2"/>
        <v>2</v>
      </c>
      <c r="W26" s="115">
        <f t="shared" si="0"/>
        <v>35.300000000000011</v>
      </c>
      <c r="X26" s="104" t="s">
        <v>222</v>
      </c>
      <c r="Y26" s="62" t="s">
        <v>1247</v>
      </c>
      <c r="Z26" s="103">
        <v>34078</v>
      </c>
      <c r="AA26" s="112">
        <f t="shared" si="5"/>
        <v>1954</v>
      </c>
      <c r="AB26" s="114">
        <v>1081038.3359999999</v>
      </c>
      <c r="AC26" s="103"/>
      <c r="AD26" s="103"/>
      <c r="AE26" s="116"/>
      <c r="AF26" s="116"/>
      <c r="AG26" s="116"/>
      <c r="AH26" s="116"/>
      <c r="AI26" s="116" t="s">
        <v>17</v>
      </c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 t="s">
        <v>11</v>
      </c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 t="s">
        <v>84</v>
      </c>
      <c r="BJ26" s="110" t="s">
        <v>1125</v>
      </c>
      <c r="BK26" s="110" t="s">
        <v>1126</v>
      </c>
      <c r="BL26" s="110" t="s">
        <v>1120</v>
      </c>
    </row>
    <row r="27" spans="1:64" ht="31.5">
      <c r="A27" s="62">
        <f t="shared" si="3"/>
        <v>25</v>
      </c>
      <c r="B27" s="106">
        <v>5.90350010000082E+16</v>
      </c>
      <c r="C27" s="62" t="s">
        <v>87</v>
      </c>
      <c r="D27" s="62" t="s">
        <v>91</v>
      </c>
      <c r="E27" s="100">
        <v>4</v>
      </c>
      <c r="F27" s="106">
        <v>617060</v>
      </c>
      <c r="G27" s="110" t="s">
        <v>1121</v>
      </c>
      <c r="H27" s="100"/>
      <c r="I27" s="75" t="s">
        <v>307</v>
      </c>
      <c r="J27" s="110"/>
      <c r="K27" s="110" t="s">
        <v>14</v>
      </c>
      <c r="L27" s="62">
        <v>1954</v>
      </c>
      <c r="M27" s="62">
        <v>53</v>
      </c>
      <c r="N27" s="103">
        <v>41718</v>
      </c>
      <c r="O27" s="110" t="s">
        <v>14</v>
      </c>
      <c r="P27" s="110" t="s">
        <v>14</v>
      </c>
      <c r="Q27" s="62">
        <v>709.3</v>
      </c>
      <c r="R27" s="62">
        <f>'[1]Список МКД'!T158+'[1]Список МКД'!W158+'[1]Список МКД'!Z158+'[1]Список МКД'!AC158</f>
        <v>11</v>
      </c>
      <c r="S27" s="71">
        <f>ROUND('[1]Список МКД'!V158+'[1]Список МКД'!Y158+'[1]Список МКД'!AB158+'[1]Список МКД'!AE158,1)</f>
        <v>585.5</v>
      </c>
      <c r="T27" s="112">
        <v>1</v>
      </c>
      <c r="U27" s="71">
        <v>55.6</v>
      </c>
      <c r="V27" s="111" t="str">
        <f t="shared" si="2"/>
        <v>2</v>
      </c>
      <c r="W27" s="115">
        <f t="shared" si="0"/>
        <v>68.19999999999996</v>
      </c>
      <c r="X27" s="104" t="s">
        <v>222</v>
      </c>
      <c r="Y27" s="62" t="s">
        <v>1247</v>
      </c>
      <c r="Z27" s="103">
        <v>38677</v>
      </c>
      <c r="AA27" s="112">
        <f t="shared" si="5"/>
        <v>1954</v>
      </c>
      <c r="AB27" s="114">
        <v>1997052.1440000001</v>
      </c>
      <c r="AC27" s="103"/>
      <c r="AD27" s="103"/>
      <c r="AE27" s="116"/>
      <c r="AF27" s="116"/>
      <c r="AG27" s="116"/>
      <c r="AH27" s="116"/>
      <c r="AI27" s="116"/>
      <c r="AJ27" s="116" t="s">
        <v>10</v>
      </c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 t="s">
        <v>11</v>
      </c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 t="s">
        <v>84</v>
      </c>
      <c r="BJ27" s="110" t="s">
        <v>1122</v>
      </c>
      <c r="BK27" s="110"/>
      <c r="BL27" s="110" t="s">
        <v>1123</v>
      </c>
    </row>
    <row r="28" spans="1:64" ht="31.5">
      <c r="A28" s="62">
        <f t="shared" si="3"/>
        <v>26</v>
      </c>
      <c r="B28" s="106">
        <v>5.90350010000038E+16</v>
      </c>
      <c r="C28" s="62" t="s">
        <v>87</v>
      </c>
      <c r="D28" s="62" t="s">
        <v>18</v>
      </c>
      <c r="E28" s="75">
        <v>12</v>
      </c>
      <c r="F28" s="106">
        <v>617060</v>
      </c>
      <c r="G28" s="110" t="s">
        <v>906</v>
      </c>
      <c r="H28" s="75"/>
      <c r="I28" s="75" t="s">
        <v>307</v>
      </c>
      <c r="J28" s="110"/>
      <c r="K28" s="110" t="s">
        <v>220</v>
      </c>
      <c r="L28" s="101" t="s">
        <v>58</v>
      </c>
      <c r="M28" s="121">
        <v>46</v>
      </c>
      <c r="N28" s="107">
        <v>41981</v>
      </c>
      <c r="O28" s="110" t="s">
        <v>14</v>
      </c>
      <c r="P28" s="110" t="s">
        <v>233</v>
      </c>
      <c r="Q28" s="62">
        <v>412.9</v>
      </c>
      <c r="R28" s="62">
        <f>'[1]Список МКД'!T376+'[1]Список МКД'!W376+'[1]Список МКД'!Z376+'[1]Список МКД'!AC376</f>
        <v>8</v>
      </c>
      <c r="S28" s="71">
        <f>ROUND('[1]Список МКД'!V376+'[1]Список МКД'!Y376+'[1]Список МКД'!AB376+'[1]Список МКД'!AE376,1)</f>
        <v>380.7</v>
      </c>
      <c r="T28" s="110"/>
      <c r="U28" s="109"/>
      <c r="V28" s="111" t="str">
        <f t="shared" si="2"/>
        <v>1</v>
      </c>
      <c r="W28" s="115">
        <f t="shared" si="0"/>
        <v>32.199999999999989</v>
      </c>
      <c r="X28" s="104" t="s">
        <v>222</v>
      </c>
      <c r="Y28" s="62" t="s">
        <v>1251</v>
      </c>
      <c r="Z28" s="107">
        <v>38859</v>
      </c>
      <c r="AA28" s="112" t="str">
        <f t="shared" si="5"/>
        <v>1954</v>
      </c>
      <c r="AB28" s="114">
        <v>1076257.9349999998</v>
      </c>
      <c r="AC28" s="107"/>
      <c r="AD28" s="107"/>
      <c r="AE28" s="116"/>
      <c r="AF28" s="116"/>
      <c r="AG28" s="116"/>
      <c r="AH28" s="116"/>
      <c r="AI28" s="116"/>
      <c r="AJ28" s="116" t="s">
        <v>84</v>
      </c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 t="s">
        <v>11</v>
      </c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0" t="s">
        <v>907</v>
      </c>
      <c r="BK28" s="110" t="s">
        <v>908</v>
      </c>
      <c r="BL28" s="110" t="s">
        <v>1120</v>
      </c>
    </row>
    <row r="29" spans="1:64" ht="47.25">
      <c r="A29" s="62">
        <f t="shared" si="3"/>
        <v>27</v>
      </c>
      <c r="B29" s="106">
        <v>5.9035001000006704E+16</v>
      </c>
      <c r="C29" s="62" t="s">
        <v>87</v>
      </c>
      <c r="D29" s="114" t="s">
        <v>19</v>
      </c>
      <c r="E29" s="75">
        <v>18</v>
      </c>
      <c r="F29" s="106">
        <v>617060</v>
      </c>
      <c r="G29" s="110" t="s">
        <v>989</v>
      </c>
      <c r="H29" s="75"/>
      <c r="I29" s="75" t="s">
        <v>307</v>
      </c>
      <c r="J29" s="110"/>
      <c r="K29" s="110" t="s">
        <v>14</v>
      </c>
      <c r="L29" s="114">
        <v>1955</v>
      </c>
      <c r="M29" s="106">
        <v>59</v>
      </c>
      <c r="N29" s="104">
        <v>41718</v>
      </c>
      <c r="O29" s="110" t="s">
        <v>14</v>
      </c>
      <c r="P29" s="110" t="s">
        <v>233</v>
      </c>
      <c r="Q29" s="62">
        <v>391.2</v>
      </c>
      <c r="R29" s="62">
        <f>'[1]Список МКД'!T165+'[1]Список МКД'!W165+'[1]Список МКД'!Z165+'[1]Список МКД'!AC165</f>
        <v>6</v>
      </c>
      <c r="S29" s="71">
        <f>ROUND('[1]Список МКД'!V165+'[1]Список МКД'!Y165+'[1]Список МКД'!AB165+'[1]Список МКД'!AE165,1)</f>
        <v>334.7</v>
      </c>
      <c r="T29" s="111"/>
      <c r="U29" s="115"/>
      <c r="V29" s="111" t="str">
        <f t="shared" si="2"/>
        <v>1</v>
      </c>
      <c r="W29" s="115">
        <f t="shared" si="0"/>
        <v>56.5</v>
      </c>
      <c r="X29" s="104" t="s">
        <v>222</v>
      </c>
      <c r="Y29" s="62" t="s">
        <v>223</v>
      </c>
      <c r="Z29" s="104">
        <v>34046</v>
      </c>
      <c r="AA29" s="112">
        <f t="shared" si="5"/>
        <v>1955</v>
      </c>
      <c r="AB29" s="114">
        <v>1391752.8869999999</v>
      </c>
      <c r="AC29" s="104"/>
      <c r="AD29" s="104"/>
      <c r="AE29" s="116"/>
      <c r="AF29" s="116"/>
      <c r="AG29" s="116"/>
      <c r="AH29" s="116"/>
      <c r="AI29" s="116" t="s">
        <v>11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 t="s">
        <v>84</v>
      </c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 t="s">
        <v>174</v>
      </c>
      <c r="BJ29" s="110" t="s">
        <v>990</v>
      </c>
      <c r="BK29" s="110"/>
      <c r="BL29" s="110" t="s">
        <v>1120</v>
      </c>
    </row>
    <row r="30" spans="1:64" ht="31.5">
      <c r="A30" s="62">
        <f t="shared" si="3"/>
        <v>28</v>
      </c>
      <c r="B30" s="106">
        <v>5.90350010000082E+16</v>
      </c>
      <c r="C30" s="62" t="s">
        <v>87</v>
      </c>
      <c r="D30" s="114" t="s">
        <v>91</v>
      </c>
      <c r="E30" s="75">
        <v>5</v>
      </c>
      <c r="F30" s="106">
        <v>617060</v>
      </c>
      <c r="G30" s="110" t="s">
        <v>1127</v>
      </c>
      <c r="H30" s="75"/>
      <c r="I30" s="75" t="s">
        <v>307</v>
      </c>
      <c r="J30" s="110"/>
      <c r="K30" s="110" t="s">
        <v>220</v>
      </c>
      <c r="L30" s="114">
        <v>1955</v>
      </c>
      <c r="M30" s="106">
        <v>53</v>
      </c>
      <c r="N30" s="104">
        <v>41698</v>
      </c>
      <c r="O30" s="110" t="s">
        <v>14</v>
      </c>
      <c r="P30" s="110" t="s">
        <v>14</v>
      </c>
      <c r="Q30" s="71">
        <v>839</v>
      </c>
      <c r="R30" s="62">
        <f>'[1]Список МКД'!T163+'[1]Список МКД'!W163+'[1]Список МКД'!Z163+'[1]Список МКД'!AC163</f>
        <v>12</v>
      </c>
      <c r="S30" s="71">
        <f>ROUND('[1]Список МКД'!V163+'[1]Список МКД'!Y163+'[1]Список МКД'!AB163+'[1]Список МКД'!AE163,1)</f>
        <v>764.1</v>
      </c>
      <c r="T30" s="111"/>
      <c r="U30" s="115"/>
      <c r="V30" s="111" t="str">
        <f t="shared" si="2"/>
        <v>2</v>
      </c>
      <c r="W30" s="115">
        <f t="shared" si="0"/>
        <v>74.899999999999977</v>
      </c>
      <c r="X30" s="104" t="s">
        <v>222</v>
      </c>
      <c r="Y30" s="62" t="s">
        <v>1247</v>
      </c>
      <c r="Z30" s="104">
        <v>38554</v>
      </c>
      <c r="AA30" s="112">
        <f t="shared" si="5"/>
        <v>1955</v>
      </c>
      <c r="AB30" s="114">
        <v>2380202.0640000002</v>
      </c>
      <c r="AC30" s="104"/>
      <c r="AD30" s="104"/>
      <c r="AE30" s="116"/>
      <c r="AF30" s="116"/>
      <c r="AG30" s="116"/>
      <c r="AH30" s="116"/>
      <c r="AI30" s="116" t="s">
        <v>11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 t="s">
        <v>84</v>
      </c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 t="s">
        <v>10</v>
      </c>
      <c r="BJ30" s="110" t="s">
        <v>430</v>
      </c>
      <c r="BK30" s="110" t="s">
        <v>1128</v>
      </c>
      <c r="BL30" s="110" t="s">
        <v>1120</v>
      </c>
    </row>
    <row r="31" spans="1:64" ht="31.5">
      <c r="A31" s="62">
        <f t="shared" si="3"/>
        <v>29</v>
      </c>
      <c r="B31" s="106">
        <v>5.90350010000038E+16</v>
      </c>
      <c r="C31" s="62" t="s">
        <v>87</v>
      </c>
      <c r="D31" s="114" t="s">
        <v>18</v>
      </c>
      <c r="E31" s="75">
        <v>9</v>
      </c>
      <c r="F31" s="106">
        <v>617060</v>
      </c>
      <c r="G31" s="110" t="s">
        <v>900</v>
      </c>
      <c r="H31" s="75"/>
      <c r="I31" s="75" t="s">
        <v>307</v>
      </c>
      <c r="J31" s="110"/>
      <c r="K31" s="110" t="s">
        <v>220</v>
      </c>
      <c r="L31" s="114" t="s">
        <v>71</v>
      </c>
      <c r="M31" s="106">
        <v>52</v>
      </c>
      <c r="N31" s="104">
        <v>42345</v>
      </c>
      <c r="O31" s="110" t="s">
        <v>14</v>
      </c>
      <c r="P31" s="110" t="s">
        <v>14</v>
      </c>
      <c r="Q31" s="62">
        <v>592.9</v>
      </c>
      <c r="R31" s="62">
        <f>'[1]Список МКД'!T386+'[1]Список МКД'!W386+'[1]Список МКД'!Z386+'[1]Список МКД'!AC386</f>
        <v>6</v>
      </c>
      <c r="S31" s="71">
        <f>ROUND('[1]Список МКД'!V386+'[1]Список МКД'!Y386+'[1]Список МКД'!AB386+'[1]Список МКД'!AE386,1)</f>
        <v>198.4</v>
      </c>
      <c r="T31" s="111">
        <v>4</v>
      </c>
      <c r="U31" s="71">
        <v>277.60000000000002</v>
      </c>
      <c r="V31" s="111" t="str">
        <f t="shared" si="2"/>
        <v>2</v>
      </c>
      <c r="W31" s="115">
        <f t="shared" si="0"/>
        <v>116.89999999999998</v>
      </c>
      <c r="X31" s="104" t="s">
        <v>222</v>
      </c>
      <c r="Y31" s="62" t="s">
        <v>1251</v>
      </c>
      <c r="Z31" s="104">
        <v>34235</v>
      </c>
      <c r="AA31" s="112" t="str">
        <f t="shared" si="5"/>
        <v>1955</v>
      </c>
      <c r="AB31" s="114">
        <v>1304635.08</v>
      </c>
      <c r="AC31" s="104"/>
      <c r="AD31" s="104"/>
      <c r="AE31" s="116"/>
      <c r="AF31" s="116"/>
      <c r="AG31" s="116"/>
      <c r="AH31" s="116"/>
      <c r="AI31" s="116" t="s">
        <v>11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 t="s">
        <v>10</v>
      </c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0" t="s">
        <v>901</v>
      </c>
      <c r="BK31" s="110" t="s">
        <v>902</v>
      </c>
      <c r="BL31" s="110" t="s">
        <v>1120</v>
      </c>
    </row>
    <row r="32" spans="1:64" ht="31.5">
      <c r="A32" s="62">
        <f t="shared" si="3"/>
        <v>30</v>
      </c>
      <c r="B32" s="106">
        <v>5.90350010000038E+16</v>
      </c>
      <c r="C32" s="62" t="s">
        <v>87</v>
      </c>
      <c r="D32" s="114" t="s">
        <v>18</v>
      </c>
      <c r="E32" s="75">
        <v>7</v>
      </c>
      <c r="F32" s="106">
        <v>617060</v>
      </c>
      <c r="G32" s="110" t="s">
        <v>894</v>
      </c>
      <c r="H32" s="75"/>
      <c r="I32" s="75" t="s">
        <v>307</v>
      </c>
      <c r="J32" s="110"/>
      <c r="K32" s="110" t="s">
        <v>220</v>
      </c>
      <c r="L32" s="114" t="s">
        <v>71</v>
      </c>
      <c r="M32" s="106">
        <v>50</v>
      </c>
      <c r="N32" s="104">
        <v>42345</v>
      </c>
      <c r="O32" s="110" t="s">
        <v>14</v>
      </c>
      <c r="P32" s="110" t="s">
        <v>233</v>
      </c>
      <c r="Q32" s="62">
        <v>418.1</v>
      </c>
      <c r="R32" s="62">
        <f>'[1]Список МКД'!T384+'[1]Список МКД'!W384+'[1]Список МКД'!Z384+'[1]Список МКД'!AC384</f>
        <v>8</v>
      </c>
      <c r="S32" s="71">
        <f>ROUND('[1]Список МКД'!V384+'[1]Список МКД'!Y384+'[1]Список МКД'!AB384+'[1]Список МКД'!AE384,1)</f>
        <v>249.9</v>
      </c>
      <c r="T32" s="111"/>
      <c r="U32" s="115"/>
      <c r="V32" s="111" t="str">
        <f t="shared" si="2"/>
        <v>1</v>
      </c>
      <c r="W32" s="115">
        <f t="shared" si="0"/>
        <v>168.20000000000002</v>
      </c>
      <c r="X32" s="104" t="s">
        <v>222</v>
      </c>
      <c r="Y32" s="62" t="s">
        <v>1251</v>
      </c>
      <c r="Z32" s="104">
        <v>38708</v>
      </c>
      <c r="AA32" s="112" t="str">
        <f t="shared" si="5"/>
        <v>1955</v>
      </c>
      <c r="AB32" s="114">
        <v>590003.90399999998</v>
      </c>
      <c r="AC32" s="104"/>
      <c r="AD32" s="104"/>
      <c r="AE32" s="116"/>
      <c r="AF32" s="116"/>
      <c r="AG32" s="116"/>
      <c r="AH32" s="116"/>
      <c r="AI32" s="116" t="s">
        <v>11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 t="s">
        <v>10</v>
      </c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0" t="s">
        <v>895</v>
      </c>
      <c r="BK32" s="110" t="s">
        <v>896</v>
      </c>
      <c r="BL32" s="110" t="s">
        <v>1120</v>
      </c>
    </row>
    <row r="33" spans="1:64" ht="31.5">
      <c r="A33" s="62">
        <f t="shared" si="3"/>
        <v>31</v>
      </c>
      <c r="B33" s="106">
        <v>5.9035001000000496E+16</v>
      </c>
      <c r="C33" s="62" t="s">
        <v>87</v>
      </c>
      <c r="D33" s="114" t="s">
        <v>88</v>
      </c>
      <c r="E33" s="75">
        <v>37</v>
      </c>
      <c r="F33" s="106">
        <v>617060</v>
      </c>
      <c r="G33" s="110" t="s">
        <v>483</v>
      </c>
      <c r="H33" s="75"/>
      <c r="I33" s="75" t="s">
        <v>307</v>
      </c>
      <c r="J33" s="110"/>
      <c r="K33" s="110" t="s">
        <v>220</v>
      </c>
      <c r="L33" s="114">
        <v>1955</v>
      </c>
      <c r="M33" s="106">
        <v>45</v>
      </c>
      <c r="N33" s="104">
        <v>41673</v>
      </c>
      <c r="O33" s="110" t="s">
        <v>12</v>
      </c>
      <c r="P33" s="110" t="s">
        <v>220</v>
      </c>
      <c r="Q33" s="71">
        <v>2703.9</v>
      </c>
      <c r="R33" s="62">
        <f>'[1]Список МКД'!T260+'[1]Список МКД'!W260+'[1]Список МКД'!Z260+'[1]Список МКД'!AC260</f>
        <v>33</v>
      </c>
      <c r="S33" s="71">
        <f>ROUND('[1]Список МКД'!V260+'[1]Список МКД'!Y260+'[1]Список МКД'!AB260+'[1]Список МКД'!AE260,1)</f>
        <v>2004.3</v>
      </c>
      <c r="T33" s="111">
        <v>4</v>
      </c>
      <c r="U33" s="71">
        <v>407.2</v>
      </c>
      <c r="V33" s="111" t="str">
        <f t="shared" si="2"/>
        <v>3</v>
      </c>
      <c r="W33" s="115">
        <f t="shared" si="0"/>
        <v>292.40000000000015</v>
      </c>
      <c r="X33" s="104" t="s">
        <v>222</v>
      </c>
      <c r="Y33" s="62" t="s">
        <v>224</v>
      </c>
      <c r="Z33" s="104">
        <v>33639</v>
      </c>
      <c r="AA33" s="112">
        <f t="shared" si="5"/>
        <v>1955</v>
      </c>
      <c r="AB33" s="114">
        <v>6842583.0200000005</v>
      </c>
      <c r="AC33" s="104"/>
      <c r="AD33" s="104"/>
      <c r="AE33" s="116"/>
      <c r="AF33" s="116"/>
      <c r="AG33" s="116"/>
      <c r="AH33" s="116"/>
      <c r="AI33" s="116" t="s">
        <v>11</v>
      </c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 t="s">
        <v>84</v>
      </c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 t="s">
        <v>10</v>
      </c>
      <c r="BJ33" s="110" t="s">
        <v>484</v>
      </c>
      <c r="BK33" s="110" t="s">
        <v>485</v>
      </c>
      <c r="BL33" s="110" t="s">
        <v>484</v>
      </c>
    </row>
    <row r="34" spans="1:64" ht="31.5">
      <c r="A34" s="62">
        <f t="shared" si="3"/>
        <v>32</v>
      </c>
      <c r="B34" s="106">
        <v>5.90350010000038E+16</v>
      </c>
      <c r="C34" s="62" t="s">
        <v>87</v>
      </c>
      <c r="D34" s="114" t="s">
        <v>18</v>
      </c>
      <c r="E34" s="75">
        <v>8</v>
      </c>
      <c r="F34" s="106">
        <v>617060</v>
      </c>
      <c r="G34" s="110" t="s">
        <v>897</v>
      </c>
      <c r="H34" s="75"/>
      <c r="I34" s="75" t="s">
        <v>307</v>
      </c>
      <c r="J34" s="110"/>
      <c r="K34" s="110" t="s">
        <v>220</v>
      </c>
      <c r="L34" s="114" t="s">
        <v>71</v>
      </c>
      <c r="M34" s="106">
        <v>43</v>
      </c>
      <c r="N34" s="104">
        <v>42345</v>
      </c>
      <c r="O34" s="110" t="s">
        <v>14</v>
      </c>
      <c r="P34" s="110" t="s">
        <v>233</v>
      </c>
      <c r="Q34" s="62">
        <v>421.7</v>
      </c>
      <c r="R34" s="62">
        <f>'[1]Список МКД'!T385+'[1]Список МКД'!W385+'[1]Список МКД'!Z385+'[1]Список МКД'!AC385</f>
        <v>7</v>
      </c>
      <c r="S34" s="71">
        <f>ROUND('[1]Список МКД'!V385+'[1]Список МКД'!Y385+'[1]Список МКД'!AB385+'[1]Список МКД'!AE385,1)</f>
        <v>217.9</v>
      </c>
      <c r="T34" s="111">
        <v>1</v>
      </c>
      <c r="U34" s="71">
        <v>46</v>
      </c>
      <c r="V34" s="111" t="str">
        <f t="shared" si="2"/>
        <v>1</v>
      </c>
      <c r="W34" s="115">
        <f t="shared" si="0"/>
        <v>157.79999999999998</v>
      </c>
      <c r="X34" s="104" t="s">
        <v>222</v>
      </c>
      <c r="Y34" s="62" t="s">
        <v>1251</v>
      </c>
      <c r="Z34" s="104">
        <v>34312</v>
      </c>
      <c r="AA34" s="112" t="str">
        <f>L34</f>
        <v>1955</v>
      </c>
      <c r="AB34" s="114">
        <v>723305.03699999989</v>
      </c>
      <c r="AC34" s="104"/>
      <c r="AD34" s="104"/>
      <c r="AE34" s="116"/>
      <c r="AF34" s="116"/>
      <c r="AG34" s="116"/>
      <c r="AH34" s="116"/>
      <c r="AI34" s="116" t="s">
        <v>11</v>
      </c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 t="s">
        <v>10</v>
      </c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0" t="s">
        <v>898</v>
      </c>
      <c r="BK34" s="110" t="s">
        <v>899</v>
      </c>
      <c r="BL34" s="110" t="s">
        <v>1120</v>
      </c>
    </row>
    <row r="35" spans="1:64" ht="31.5">
      <c r="A35" s="62">
        <f t="shared" si="3"/>
        <v>33</v>
      </c>
      <c r="B35" s="106">
        <v>5.9035001000000496E+16</v>
      </c>
      <c r="C35" s="62" t="s">
        <v>87</v>
      </c>
      <c r="D35" s="114" t="s">
        <v>88</v>
      </c>
      <c r="E35" s="75">
        <v>33</v>
      </c>
      <c r="F35" s="106">
        <v>617060</v>
      </c>
      <c r="G35" s="110" t="s">
        <v>471</v>
      </c>
      <c r="H35" s="75"/>
      <c r="I35" s="75" t="s">
        <v>307</v>
      </c>
      <c r="J35" s="110"/>
      <c r="K35" s="110" t="s">
        <v>220</v>
      </c>
      <c r="L35" s="114">
        <v>1955</v>
      </c>
      <c r="M35" s="106">
        <v>41</v>
      </c>
      <c r="N35" s="104">
        <v>41673</v>
      </c>
      <c r="O35" s="110" t="s">
        <v>12</v>
      </c>
      <c r="P35" s="110" t="s">
        <v>14</v>
      </c>
      <c r="Q35" s="62">
        <v>2076.6999999999998</v>
      </c>
      <c r="R35" s="62">
        <f>'[1]Список МКД'!T237+'[1]Список МКД'!W237+'[1]Список МКД'!Z237+'[1]Список МКД'!AC237</f>
        <v>29</v>
      </c>
      <c r="S35" s="71">
        <f>ROUND('[1]Список МКД'!V237+'[1]Список МКД'!Y237+'[1]Список МКД'!AB237+'[1]Список МКД'!AE237,1)</f>
        <v>1718.5</v>
      </c>
      <c r="T35" s="111">
        <v>4</v>
      </c>
      <c r="U35" s="71">
        <v>188.2</v>
      </c>
      <c r="V35" s="111" t="str">
        <f t="shared" si="2"/>
        <v>2</v>
      </c>
      <c r="W35" s="115">
        <f t="shared" si="0"/>
        <v>169.99999999999983</v>
      </c>
      <c r="X35" s="104" t="s">
        <v>222</v>
      </c>
      <c r="Y35" s="62" t="s">
        <v>224</v>
      </c>
      <c r="Z35" s="104">
        <v>33639</v>
      </c>
      <c r="AA35" s="112">
        <f t="shared" si="5"/>
        <v>1955</v>
      </c>
      <c r="AB35" s="114">
        <v>5410223.1160000004</v>
      </c>
      <c r="AC35" s="122">
        <v>1694</v>
      </c>
      <c r="AD35" s="114" t="s">
        <v>1304</v>
      </c>
      <c r="AE35" s="116"/>
      <c r="AF35" s="116"/>
      <c r="AG35" s="116"/>
      <c r="AH35" s="116"/>
      <c r="AI35" s="116" t="s">
        <v>84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 t="s">
        <v>11</v>
      </c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 t="s">
        <v>10</v>
      </c>
      <c r="BJ35" s="110" t="s">
        <v>472</v>
      </c>
      <c r="BK35" s="110" t="s">
        <v>473</v>
      </c>
      <c r="BL35" s="110" t="s">
        <v>472</v>
      </c>
    </row>
    <row r="36" spans="1:64" ht="31.5">
      <c r="A36" s="62">
        <f t="shared" si="3"/>
        <v>34</v>
      </c>
      <c r="B36" s="106">
        <v>5.9035001000001504E+16</v>
      </c>
      <c r="C36" s="62" t="s">
        <v>87</v>
      </c>
      <c r="D36" s="114" t="s">
        <v>41</v>
      </c>
      <c r="E36" s="75" t="s">
        <v>16</v>
      </c>
      <c r="F36" s="106">
        <v>617060</v>
      </c>
      <c r="G36" s="110" t="s">
        <v>599</v>
      </c>
      <c r="H36" s="75"/>
      <c r="I36" s="75" t="s">
        <v>307</v>
      </c>
      <c r="J36" s="110"/>
      <c r="K36" s="110" t="s">
        <v>220</v>
      </c>
      <c r="L36" s="114" t="s">
        <v>59</v>
      </c>
      <c r="M36" s="106">
        <v>49</v>
      </c>
      <c r="N36" s="104">
        <v>42345</v>
      </c>
      <c r="O36" s="110" t="s">
        <v>14</v>
      </c>
      <c r="P36" s="110" t="s">
        <v>14</v>
      </c>
      <c r="Q36" s="62">
        <v>654.4</v>
      </c>
      <c r="R36" s="62">
        <f>'[1]Список МКД'!T378+'[1]Список МКД'!W378+'[1]Список МКД'!Z378+'[1]Список МКД'!AC378</f>
        <v>12</v>
      </c>
      <c r="S36" s="71">
        <f>ROUND('[1]Список МКД'!V378+'[1]Список МКД'!Y378+'[1]Список МКД'!AB378+'[1]Список МКД'!AE378,1)</f>
        <v>433.5</v>
      </c>
      <c r="T36" s="111"/>
      <c r="U36" s="115"/>
      <c r="V36" s="111" t="str">
        <f t="shared" si="2"/>
        <v>2</v>
      </c>
      <c r="W36" s="115">
        <f t="shared" si="0"/>
        <v>220.89999999999998</v>
      </c>
      <c r="X36" s="104" t="s">
        <v>222</v>
      </c>
      <c r="Y36" s="62" t="s">
        <v>1251</v>
      </c>
      <c r="Z36" s="104">
        <v>34191</v>
      </c>
      <c r="AA36" s="112" t="str">
        <f t="shared" si="5"/>
        <v>1956</v>
      </c>
      <c r="AB36" s="114">
        <v>1225526.1749999998</v>
      </c>
      <c r="AC36" s="104"/>
      <c r="AD36" s="104"/>
      <c r="AE36" s="116"/>
      <c r="AF36" s="116"/>
      <c r="AG36" s="116"/>
      <c r="AH36" s="116"/>
      <c r="AI36" s="116" t="s">
        <v>11</v>
      </c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 t="s">
        <v>84</v>
      </c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0" t="s">
        <v>600</v>
      </c>
      <c r="BK36" s="110" t="s">
        <v>601</v>
      </c>
      <c r="BL36" s="110" t="s">
        <v>1120</v>
      </c>
    </row>
    <row r="37" spans="1:64" ht="31.5">
      <c r="A37" s="62">
        <f t="shared" si="3"/>
        <v>35</v>
      </c>
      <c r="B37" s="106">
        <v>5.90350010000038E+16</v>
      </c>
      <c r="C37" s="62" t="s">
        <v>87</v>
      </c>
      <c r="D37" s="114" t="s">
        <v>18</v>
      </c>
      <c r="E37" s="75">
        <v>5</v>
      </c>
      <c r="F37" s="106">
        <v>617060</v>
      </c>
      <c r="G37" s="110" t="s">
        <v>888</v>
      </c>
      <c r="H37" s="75"/>
      <c r="I37" s="75" t="s">
        <v>307</v>
      </c>
      <c r="J37" s="110"/>
      <c r="K37" s="110" t="s">
        <v>220</v>
      </c>
      <c r="L37" s="114" t="s">
        <v>59</v>
      </c>
      <c r="M37" s="106">
        <v>52</v>
      </c>
      <c r="N37" s="104">
        <v>42345</v>
      </c>
      <c r="O37" s="110" t="s">
        <v>14</v>
      </c>
      <c r="P37" s="110" t="s">
        <v>14</v>
      </c>
      <c r="Q37" s="62">
        <v>652.20000000000005</v>
      </c>
      <c r="R37" s="62">
        <f>'[1]Список МКД'!T382+'[1]Список МКД'!W382+'[1]Список МКД'!Z382+'[1]Список МКД'!AC382</f>
        <v>11</v>
      </c>
      <c r="S37" s="71">
        <f>ROUND('[1]Список МКД'!V382+'[1]Список МКД'!Y382+'[1]Список МКД'!AB382+'[1]Список МКД'!AE382,1)</f>
        <v>589.1</v>
      </c>
      <c r="T37" s="111"/>
      <c r="U37" s="71"/>
      <c r="V37" s="111" t="str">
        <f t="shared" si="2"/>
        <v>2</v>
      </c>
      <c r="W37" s="115">
        <f t="shared" si="0"/>
        <v>63.100000000000023</v>
      </c>
      <c r="X37" s="104" t="s">
        <v>222</v>
      </c>
      <c r="Y37" s="62" t="s">
        <v>1251</v>
      </c>
      <c r="Z37" s="104">
        <v>37347</v>
      </c>
      <c r="AA37" s="112" t="str">
        <f t="shared" si="5"/>
        <v>1956</v>
      </c>
      <c r="AB37" s="114">
        <v>1614622.953</v>
      </c>
      <c r="AC37" s="104"/>
      <c r="AD37" s="104"/>
      <c r="AE37" s="116"/>
      <c r="AF37" s="116"/>
      <c r="AG37" s="116"/>
      <c r="AH37" s="116"/>
      <c r="AI37" s="116" t="s">
        <v>11</v>
      </c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 t="s">
        <v>10</v>
      </c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0" t="s">
        <v>889</v>
      </c>
      <c r="BK37" s="110" t="s">
        <v>890</v>
      </c>
      <c r="BL37" s="110" t="s">
        <v>1120</v>
      </c>
    </row>
    <row r="38" spans="1:64" ht="31.5">
      <c r="A38" s="62">
        <f t="shared" si="3"/>
        <v>36</v>
      </c>
      <c r="B38" s="106">
        <v>5.9035001000000304E+16</v>
      </c>
      <c r="C38" s="62" t="s">
        <v>87</v>
      </c>
      <c r="D38" s="114" t="s">
        <v>92</v>
      </c>
      <c r="E38" s="75">
        <v>4</v>
      </c>
      <c r="F38" s="106">
        <v>617060</v>
      </c>
      <c r="G38" s="75" t="s">
        <v>216</v>
      </c>
      <c r="H38" s="75"/>
      <c r="I38" s="75" t="s">
        <v>307</v>
      </c>
      <c r="J38" s="101"/>
      <c r="K38" s="75" t="s">
        <v>14</v>
      </c>
      <c r="L38" s="114">
        <v>1956</v>
      </c>
      <c r="M38" s="106">
        <v>40</v>
      </c>
      <c r="N38" s="104" t="s">
        <v>93</v>
      </c>
      <c r="O38" s="106">
        <v>4</v>
      </c>
      <c r="P38" s="106">
        <v>4</v>
      </c>
      <c r="Q38" s="71">
        <v>3193</v>
      </c>
      <c r="R38" s="62">
        <v>36</v>
      </c>
      <c r="S38" s="120">
        <v>2234.4</v>
      </c>
      <c r="T38" s="111">
        <v>5</v>
      </c>
      <c r="U38" s="71">
        <v>690.5</v>
      </c>
      <c r="V38" s="111">
        <f t="shared" si="2"/>
        <v>4</v>
      </c>
      <c r="W38" s="115">
        <f t="shared" si="0"/>
        <v>268.09999999999991</v>
      </c>
      <c r="X38" s="104" t="s">
        <v>222</v>
      </c>
      <c r="Y38" s="62" t="s">
        <v>223</v>
      </c>
      <c r="Z38" s="104">
        <v>33647</v>
      </c>
      <c r="AA38" s="112">
        <f>L38</f>
        <v>1956</v>
      </c>
      <c r="AB38" s="114">
        <v>3846506.7410000004</v>
      </c>
      <c r="AC38" s="115">
        <v>3216</v>
      </c>
      <c r="AD38" s="62" t="s">
        <v>218</v>
      </c>
      <c r="AE38" s="116"/>
      <c r="AF38" s="116"/>
      <c r="AG38" s="116"/>
      <c r="AH38" s="116"/>
      <c r="AI38" s="116"/>
      <c r="AJ38" s="116" t="s">
        <v>84</v>
      </c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 t="s">
        <v>82</v>
      </c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 t="s">
        <v>10</v>
      </c>
      <c r="BJ38" s="110" t="s">
        <v>229</v>
      </c>
      <c r="BK38" s="110" t="s">
        <v>230</v>
      </c>
      <c r="BL38" s="110" t="s">
        <v>231</v>
      </c>
    </row>
    <row r="39" spans="1:64" ht="31.5">
      <c r="A39" s="62">
        <f t="shared" si="3"/>
        <v>37</v>
      </c>
      <c r="B39" s="106">
        <v>5.9035001000001504E+16</v>
      </c>
      <c r="C39" s="62" t="s">
        <v>87</v>
      </c>
      <c r="D39" s="62" t="s">
        <v>41</v>
      </c>
      <c r="E39" s="75" t="s">
        <v>34</v>
      </c>
      <c r="F39" s="106">
        <v>617060</v>
      </c>
      <c r="G39" s="110" t="s">
        <v>602</v>
      </c>
      <c r="H39" s="75"/>
      <c r="I39" s="75" t="s">
        <v>307</v>
      </c>
      <c r="J39" s="110"/>
      <c r="K39" s="110" t="s">
        <v>220</v>
      </c>
      <c r="L39" s="101" t="s">
        <v>45</v>
      </c>
      <c r="M39" s="121">
        <v>47</v>
      </c>
      <c r="N39" s="107">
        <v>42346</v>
      </c>
      <c r="O39" s="110" t="s">
        <v>14</v>
      </c>
      <c r="P39" s="110">
        <v>1</v>
      </c>
      <c r="Q39" s="62">
        <v>418.1</v>
      </c>
      <c r="R39" s="62">
        <f>'[1]Список МКД'!T379+'[1]Список МКД'!W379+'[1]Список МКД'!Z379+'[1]Список МКД'!AC379</f>
        <v>8</v>
      </c>
      <c r="S39" s="71">
        <f>ROUND('[1]Список МКД'!V379+'[1]Список МКД'!Y379+'[1]Список МКД'!AB379+'[1]Список МКД'!AE379,1)</f>
        <v>240.4</v>
      </c>
      <c r="T39" s="110"/>
      <c r="U39" s="109"/>
      <c r="V39" s="111">
        <f t="shared" si="2"/>
        <v>1</v>
      </c>
      <c r="W39" s="115">
        <f t="shared" si="0"/>
        <v>177.70000000000002</v>
      </c>
      <c r="X39" s="104" t="s">
        <v>222</v>
      </c>
      <c r="Y39" s="62" t="s">
        <v>1251</v>
      </c>
      <c r="Z39" s="107">
        <v>34319</v>
      </c>
      <c r="AA39" s="112" t="str">
        <f t="shared" si="5"/>
        <v>1957</v>
      </c>
      <c r="AB39" s="114">
        <v>748855.61600000004</v>
      </c>
      <c r="AC39" s="107"/>
      <c r="AD39" s="107"/>
      <c r="AE39" s="116"/>
      <c r="AF39" s="116"/>
      <c r="AG39" s="116"/>
      <c r="AH39" s="116"/>
      <c r="AI39" s="116"/>
      <c r="AJ39" s="116"/>
      <c r="AK39" s="116" t="s">
        <v>10</v>
      </c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 t="s">
        <v>11</v>
      </c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 t="s">
        <v>84</v>
      </c>
      <c r="BJ39" s="110" t="s">
        <v>603</v>
      </c>
      <c r="BK39" s="110" t="s">
        <v>604</v>
      </c>
      <c r="BL39" s="110" t="s">
        <v>1120</v>
      </c>
    </row>
    <row r="40" spans="1:64" ht="31.5">
      <c r="A40" s="62">
        <f t="shared" si="3"/>
        <v>38</v>
      </c>
      <c r="B40" s="106">
        <v>5.9035001000007904E+16</v>
      </c>
      <c r="C40" s="62" t="s">
        <v>87</v>
      </c>
      <c r="D40" s="62" t="s">
        <v>94</v>
      </c>
      <c r="E40" s="75">
        <v>1</v>
      </c>
      <c r="F40" s="106">
        <v>617060</v>
      </c>
      <c r="G40" s="110" t="s">
        <v>1016</v>
      </c>
      <c r="H40" s="75"/>
      <c r="I40" s="75" t="s">
        <v>307</v>
      </c>
      <c r="J40" s="110"/>
      <c r="K40" s="110" t="s">
        <v>220</v>
      </c>
      <c r="L40" s="101" t="s">
        <v>45</v>
      </c>
      <c r="M40" s="121">
        <v>43</v>
      </c>
      <c r="N40" s="107">
        <v>41981</v>
      </c>
      <c r="O40" s="110" t="s">
        <v>14</v>
      </c>
      <c r="P40" s="110" t="s">
        <v>233</v>
      </c>
      <c r="Q40" s="62">
        <v>426.9</v>
      </c>
      <c r="R40" s="62">
        <f>'[1]Список МКД'!T377+'[1]Список МКД'!W377+'[1]Список МКД'!Z377+'[1]Список МКД'!AC377</f>
        <v>8</v>
      </c>
      <c r="S40" s="71">
        <f>ROUND('[1]Список МКД'!V377+'[1]Список МКД'!Y377+'[1]Список МКД'!AB377+'[1]Список МКД'!AE377,1)</f>
        <v>245.7</v>
      </c>
      <c r="T40" s="110"/>
      <c r="U40" s="109"/>
      <c r="V40" s="111" t="str">
        <f t="shared" si="2"/>
        <v>1</v>
      </c>
      <c r="W40" s="115">
        <f t="shared" si="0"/>
        <v>181.2</v>
      </c>
      <c r="X40" s="104" t="s">
        <v>222</v>
      </c>
      <c r="Y40" s="62" t="s">
        <v>1251</v>
      </c>
      <c r="Z40" s="107">
        <v>33940</v>
      </c>
      <c r="AA40" s="112" t="str">
        <f t="shared" si="5"/>
        <v>1957</v>
      </c>
      <c r="AB40" s="114">
        <v>765365.32799999998</v>
      </c>
      <c r="AC40" s="107"/>
      <c r="AD40" s="107"/>
      <c r="AE40" s="116"/>
      <c r="AF40" s="116"/>
      <c r="AG40" s="116"/>
      <c r="AH40" s="116"/>
      <c r="AI40" s="116"/>
      <c r="AJ40" s="116"/>
      <c r="AK40" s="116" t="s">
        <v>10</v>
      </c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 t="s">
        <v>11</v>
      </c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 t="s">
        <v>84</v>
      </c>
      <c r="BJ40" s="110" t="s">
        <v>1017</v>
      </c>
      <c r="BK40" s="110" t="s">
        <v>1018</v>
      </c>
      <c r="BL40" s="110" t="s">
        <v>1120</v>
      </c>
    </row>
    <row r="41" spans="1:64" ht="31.5">
      <c r="A41" s="62">
        <f t="shared" si="3"/>
        <v>39</v>
      </c>
      <c r="B41" s="106">
        <v>5.9035001000000496E+16</v>
      </c>
      <c r="C41" s="62" t="s">
        <v>87</v>
      </c>
      <c r="D41" s="114" t="s">
        <v>88</v>
      </c>
      <c r="E41" s="75">
        <v>15</v>
      </c>
      <c r="F41" s="106">
        <v>617060</v>
      </c>
      <c r="G41" s="110" t="s">
        <v>552</v>
      </c>
      <c r="H41" s="75"/>
      <c r="I41" s="75" t="s">
        <v>307</v>
      </c>
      <c r="J41" s="110"/>
      <c r="K41" s="110" t="s">
        <v>220</v>
      </c>
      <c r="L41" s="114">
        <v>1958</v>
      </c>
      <c r="M41" s="106">
        <v>53</v>
      </c>
      <c r="N41" s="104">
        <v>41698</v>
      </c>
      <c r="O41" s="110" t="s">
        <v>14</v>
      </c>
      <c r="P41" s="110" t="s">
        <v>14</v>
      </c>
      <c r="Q41" s="62">
        <v>724.7</v>
      </c>
      <c r="R41" s="62">
        <f>'[1]Список МКД'!T160+'[1]Список МКД'!W160+'[1]Список МКД'!Z160+'[1]Список МКД'!AC160</f>
        <v>11</v>
      </c>
      <c r="S41" s="71">
        <f>ROUND('[1]Список МКД'!V160+'[1]Список МКД'!Y160+'[1]Список МКД'!AB160+'[1]Список МКД'!AE160,1)</f>
        <v>598.79999999999995</v>
      </c>
      <c r="T41" s="111">
        <v>1</v>
      </c>
      <c r="U41" s="71">
        <v>44.6</v>
      </c>
      <c r="V41" s="111" t="str">
        <f t="shared" si="2"/>
        <v>2</v>
      </c>
      <c r="W41" s="115">
        <f t="shared" si="0"/>
        <v>81.300000000000097</v>
      </c>
      <c r="X41" s="104" t="s">
        <v>222</v>
      </c>
      <c r="Y41" s="62" t="s">
        <v>1247</v>
      </c>
      <c r="Z41" s="104">
        <v>33937</v>
      </c>
      <c r="AA41" s="112">
        <f t="shared" si="5"/>
        <v>1958</v>
      </c>
      <c r="AB41" s="114">
        <v>1519041.6639999999</v>
      </c>
      <c r="AC41" s="104"/>
      <c r="AD41" s="104"/>
      <c r="AE41" s="116"/>
      <c r="AF41" s="116"/>
      <c r="AG41" s="116"/>
      <c r="AH41" s="116"/>
      <c r="AI41" s="116"/>
      <c r="AJ41" s="116" t="s">
        <v>10</v>
      </c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 t="s">
        <v>84</v>
      </c>
      <c r="BJ41" s="110" t="s">
        <v>553</v>
      </c>
      <c r="BK41" s="110" t="s">
        <v>554</v>
      </c>
      <c r="BL41" s="110" t="s">
        <v>555</v>
      </c>
    </row>
    <row r="42" spans="1:64" ht="31.5">
      <c r="A42" s="62">
        <f t="shared" si="3"/>
        <v>40</v>
      </c>
      <c r="B42" s="106">
        <v>5.9035001000003E+16</v>
      </c>
      <c r="C42" s="62" t="s">
        <v>87</v>
      </c>
      <c r="D42" s="114" t="s">
        <v>95</v>
      </c>
      <c r="E42" s="75">
        <v>24</v>
      </c>
      <c r="F42" s="106">
        <v>617060</v>
      </c>
      <c r="G42" s="110" t="s">
        <v>371</v>
      </c>
      <c r="H42" s="75"/>
      <c r="I42" s="75" t="s">
        <v>307</v>
      </c>
      <c r="J42" s="110"/>
      <c r="K42" s="75" t="s">
        <v>220</v>
      </c>
      <c r="L42" s="114">
        <v>1958</v>
      </c>
      <c r="M42" s="106">
        <v>39</v>
      </c>
      <c r="N42" s="104">
        <v>41673</v>
      </c>
      <c r="O42" s="110" t="s">
        <v>379</v>
      </c>
      <c r="P42" s="110" t="s">
        <v>12</v>
      </c>
      <c r="Q42" s="62">
        <v>4872.3999999999996</v>
      </c>
      <c r="R42" s="114">
        <v>51</v>
      </c>
      <c r="S42" s="120">
        <v>3182.7</v>
      </c>
      <c r="T42" s="111">
        <v>7</v>
      </c>
      <c r="U42" s="71">
        <v>1324.5</v>
      </c>
      <c r="V42" s="111" t="str">
        <f t="shared" si="2"/>
        <v>4</v>
      </c>
      <c r="W42" s="115">
        <f t="shared" si="0"/>
        <v>365.19999999999982</v>
      </c>
      <c r="X42" s="104" t="s">
        <v>222</v>
      </c>
      <c r="Y42" s="62" t="s">
        <v>224</v>
      </c>
      <c r="Z42" s="104">
        <v>33639</v>
      </c>
      <c r="AA42" s="112">
        <f>L42</f>
        <v>1958</v>
      </c>
      <c r="AB42" s="114">
        <v>11076939.791999999</v>
      </c>
      <c r="AC42" s="122">
        <v>3724</v>
      </c>
      <c r="AD42" s="123" t="s">
        <v>375</v>
      </c>
      <c r="AE42" s="116"/>
      <c r="AF42" s="116"/>
      <c r="AG42" s="116"/>
      <c r="AH42" s="116"/>
      <c r="AI42" s="116"/>
      <c r="AJ42" s="116" t="s">
        <v>11</v>
      </c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 t="s">
        <v>84</v>
      </c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 t="s">
        <v>10</v>
      </c>
      <c r="BJ42" s="110" t="s">
        <v>357</v>
      </c>
      <c r="BK42" s="110" t="s">
        <v>352</v>
      </c>
      <c r="BL42" s="110" t="s">
        <v>357</v>
      </c>
    </row>
    <row r="43" spans="1:64" ht="63">
      <c r="A43" s="62">
        <f t="shared" si="3"/>
        <v>41</v>
      </c>
      <c r="B43" s="106">
        <v>5.90350010000022E+16</v>
      </c>
      <c r="C43" s="62" t="s">
        <v>87</v>
      </c>
      <c r="D43" s="114" t="s">
        <v>32</v>
      </c>
      <c r="E43" s="75" t="s">
        <v>34</v>
      </c>
      <c r="F43" s="106">
        <v>617060</v>
      </c>
      <c r="G43" s="75"/>
      <c r="H43" s="75"/>
      <c r="I43" s="75" t="s">
        <v>307</v>
      </c>
      <c r="J43" s="110"/>
      <c r="K43" s="110" t="s">
        <v>220</v>
      </c>
      <c r="L43" s="114">
        <v>1958</v>
      </c>
      <c r="M43" s="106">
        <v>27</v>
      </c>
      <c r="N43" s="104">
        <v>35821</v>
      </c>
      <c r="O43" s="110" t="s">
        <v>12</v>
      </c>
      <c r="P43" s="110" t="s">
        <v>14</v>
      </c>
      <c r="Q43" s="71">
        <v>1326.3</v>
      </c>
      <c r="R43" s="62">
        <f>'[1]Список МКД'!T196+'[1]Список МКД'!W196+'[1]Список МКД'!Z196+'[1]Список МКД'!AC196</f>
        <v>24</v>
      </c>
      <c r="S43" s="71">
        <f>ROUND('[1]Список МКД'!V196+'[1]Список МКД'!Y196+'[1]Список МКД'!AB196+'[1]Список МКД'!AE196,1)</f>
        <v>1312.3</v>
      </c>
      <c r="T43" s="111"/>
      <c r="U43" s="115"/>
      <c r="V43" s="111" t="str">
        <f t="shared" si="2"/>
        <v>2</v>
      </c>
      <c r="W43" s="115">
        <f t="shared" si="0"/>
        <v>14</v>
      </c>
      <c r="X43" s="104" t="s">
        <v>222</v>
      </c>
      <c r="Y43" s="62" t="s">
        <v>239</v>
      </c>
      <c r="Z43" s="104">
        <v>33804</v>
      </c>
      <c r="AA43" s="112">
        <f t="shared" si="5"/>
        <v>1958</v>
      </c>
      <c r="AB43" s="114">
        <v>2353885.6329999999</v>
      </c>
      <c r="AC43" s="104"/>
      <c r="AD43" s="104"/>
      <c r="AE43" s="116"/>
      <c r="AF43" s="116"/>
      <c r="AG43" s="116"/>
      <c r="AH43" s="116"/>
      <c r="AI43" s="116"/>
      <c r="AJ43" s="116" t="s">
        <v>11</v>
      </c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 t="s">
        <v>85</v>
      </c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 t="s">
        <v>10</v>
      </c>
      <c r="BJ43" s="110" t="s">
        <v>762</v>
      </c>
      <c r="BK43" s="110" t="s">
        <v>763</v>
      </c>
      <c r="BL43" s="110" t="s">
        <v>1120</v>
      </c>
    </row>
    <row r="44" spans="1:64" ht="31.5">
      <c r="A44" s="62">
        <f t="shared" si="3"/>
        <v>42</v>
      </c>
      <c r="B44" s="106">
        <v>5.9035001000011696E+16</v>
      </c>
      <c r="C44" s="62" t="s">
        <v>87</v>
      </c>
      <c r="D44" s="114" t="s">
        <v>31</v>
      </c>
      <c r="E44" s="75" t="s">
        <v>16</v>
      </c>
      <c r="F44" s="106">
        <v>617060</v>
      </c>
      <c r="G44" s="75"/>
      <c r="H44" s="114"/>
      <c r="I44" s="75" t="s">
        <v>307</v>
      </c>
      <c r="J44" s="110"/>
      <c r="K44" s="110" t="s">
        <v>12</v>
      </c>
      <c r="L44" s="114">
        <v>1959</v>
      </c>
      <c r="M44" s="106">
        <v>57</v>
      </c>
      <c r="N44" s="104">
        <v>41956</v>
      </c>
      <c r="O44" s="110" t="s">
        <v>14</v>
      </c>
      <c r="P44" s="110" t="s">
        <v>233</v>
      </c>
      <c r="Q44" s="62">
        <v>431.9</v>
      </c>
      <c r="R44" s="62">
        <f>'[1]Список МКД'!T7+'[1]Список МКД'!W7+'[1]Список МКД'!Z7+'[1]Список МКД'!AC7</f>
        <v>8</v>
      </c>
      <c r="S44" s="71">
        <f>ROUND('[1]Список МКД'!V7+'[1]Список МКД'!Y7+'[1]Список МКД'!AB7+'[1]Список МКД'!AE7,1)</f>
        <v>397.8</v>
      </c>
      <c r="T44" s="111"/>
      <c r="U44" s="115"/>
      <c r="V44" s="111" t="str">
        <f t="shared" si="2"/>
        <v>1</v>
      </c>
      <c r="W44" s="115">
        <f t="shared" si="0"/>
        <v>34.099999999999966</v>
      </c>
      <c r="X44" s="104" t="s">
        <v>222</v>
      </c>
      <c r="Y44" s="62" t="s">
        <v>1286</v>
      </c>
      <c r="Z44" s="104">
        <v>38925</v>
      </c>
      <c r="AA44" s="112">
        <f t="shared" si="5"/>
        <v>1959</v>
      </c>
      <c r="AB44" s="114">
        <v>189842.09400000001</v>
      </c>
      <c r="AC44" s="122">
        <v>1373</v>
      </c>
      <c r="AD44" s="110" t="s">
        <v>595</v>
      </c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 t="s">
        <v>56</v>
      </c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 t="s">
        <v>10</v>
      </c>
      <c r="BJ44" s="110" t="s">
        <v>597</v>
      </c>
      <c r="BK44" s="110" t="s">
        <v>598</v>
      </c>
      <c r="BL44" s="110" t="s">
        <v>1120</v>
      </c>
    </row>
    <row r="45" spans="1:64" ht="31.5">
      <c r="A45" s="62">
        <f t="shared" si="3"/>
        <v>43</v>
      </c>
      <c r="B45" s="106">
        <v>5.9035001000011696E+16</v>
      </c>
      <c r="C45" s="62" t="s">
        <v>87</v>
      </c>
      <c r="D45" s="114" t="s">
        <v>31</v>
      </c>
      <c r="E45" s="75" t="s">
        <v>30</v>
      </c>
      <c r="F45" s="106">
        <v>617060</v>
      </c>
      <c r="G45" s="75"/>
      <c r="H45" s="114"/>
      <c r="I45" s="75" t="s">
        <v>307</v>
      </c>
      <c r="J45" s="110"/>
      <c r="K45" s="110" t="s">
        <v>12</v>
      </c>
      <c r="L45" s="114">
        <v>1959</v>
      </c>
      <c r="M45" s="106">
        <v>57</v>
      </c>
      <c r="N45" s="104">
        <v>41956</v>
      </c>
      <c r="O45" s="110" t="s">
        <v>14</v>
      </c>
      <c r="P45" s="110" t="s">
        <v>233</v>
      </c>
      <c r="Q45" s="62">
        <v>435.4</v>
      </c>
      <c r="R45" s="62">
        <f>'[1]Список МКД'!T8+'[1]Список МКД'!W8+'[1]Список МКД'!Z8+'[1]Список МКД'!AC8</f>
        <v>8</v>
      </c>
      <c r="S45" s="71">
        <f>ROUND('[1]Список МКД'!V8+'[1]Список МКД'!Y8+'[1]Список МКД'!AB8+'[1]Список МКД'!AE8,1)</f>
        <v>401.8</v>
      </c>
      <c r="T45" s="111"/>
      <c r="U45" s="115"/>
      <c r="V45" s="111" t="str">
        <f t="shared" si="2"/>
        <v>1</v>
      </c>
      <c r="W45" s="115">
        <f t="shared" si="0"/>
        <v>33.599999999999966</v>
      </c>
      <c r="X45" s="104" t="s">
        <v>222</v>
      </c>
      <c r="Y45" s="62" t="s">
        <v>1286</v>
      </c>
      <c r="Z45" s="104">
        <v>37732</v>
      </c>
      <c r="AA45" s="112">
        <f t="shared" si="5"/>
        <v>1959</v>
      </c>
      <c r="AB45" s="114">
        <v>191751.01400000002</v>
      </c>
      <c r="AC45" s="122">
        <v>1373</v>
      </c>
      <c r="AD45" s="110" t="s">
        <v>596</v>
      </c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 t="s">
        <v>56</v>
      </c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 t="s">
        <v>10</v>
      </c>
      <c r="BJ45" s="110" t="s">
        <v>597</v>
      </c>
      <c r="BK45" s="110" t="s">
        <v>598</v>
      </c>
      <c r="BL45" s="110" t="s">
        <v>1120</v>
      </c>
    </row>
    <row r="46" spans="1:64" ht="31.5">
      <c r="A46" s="62">
        <f t="shared" si="3"/>
        <v>44</v>
      </c>
      <c r="B46" s="106">
        <v>5.9035001000000496E+16</v>
      </c>
      <c r="C46" s="62" t="s">
        <v>87</v>
      </c>
      <c r="D46" s="114" t="s">
        <v>88</v>
      </c>
      <c r="E46" s="75">
        <v>13</v>
      </c>
      <c r="F46" s="106">
        <v>617060</v>
      </c>
      <c r="G46" s="110" t="s">
        <v>494</v>
      </c>
      <c r="H46" s="75"/>
      <c r="I46" s="75" t="s">
        <v>307</v>
      </c>
      <c r="J46" s="110"/>
      <c r="K46" s="110" t="s">
        <v>14</v>
      </c>
      <c r="L46" s="114">
        <v>1959</v>
      </c>
      <c r="M46" s="106">
        <v>53</v>
      </c>
      <c r="N46" s="104">
        <v>41753</v>
      </c>
      <c r="O46" s="110" t="s">
        <v>220</v>
      </c>
      <c r="P46" s="110" t="s">
        <v>12</v>
      </c>
      <c r="Q46" s="71">
        <v>3748</v>
      </c>
      <c r="R46" s="62">
        <f>'[1]Список МКД'!T159+'[1]Список МКД'!W159+'[1]Список МКД'!Z159+'[1]Список МКД'!AC159</f>
        <v>26</v>
      </c>
      <c r="S46" s="71">
        <f>ROUND('[1]Список МКД'!V159+'[1]Список МКД'!Y159+'[1]Список МКД'!AB159+'[1]Список МКД'!AE159,1)</f>
        <v>1552.7</v>
      </c>
      <c r="T46" s="111">
        <v>6</v>
      </c>
      <c r="U46" s="71">
        <v>248</v>
      </c>
      <c r="V46" s="111" t="str">
        <f t="shared" si="2"/>
        <v>4</v>
      </c>
      <c r="W46" s="115">
        <f t="shared" si="0"/>
        <v>1947.3000000000002</v>
      </c>
      <c r="X46" s="104" t="s">
        <v>222</v>
      </c>
      <c r="Y46" s="62" t="s">
        <v>381</v>
      </c>
      <c r="Z46" s="104">
        <v>33898</v>
      </c>
      <c r="AA46" s="112">
        <f t="shared" si="5"/>
        <v>1959</v>
      </c>
      <c r="AB46" s="114">
        <v>4425418.3269999996</v>
      </c>
      <c r="AC46" s="104"/>
      <c r="AD46" s="104"/>
      <c r="AE46" s="116"/>
      <c r="AF46" s="116"/>
      <c r="AG46" s="116"/>
      <c r="AH46" s="116"/>
      <c r="AI46" s="116"/>
      <c r="AJ46" s="116" t="s">
        <v>84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 t="s">
        <v>11</v>
      </c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 t="s">
        <v>10</v>
      </c>
      <c r="BJ46" s="110" t="s">
        <v>495</v>
      </c>
      <c r="BK46" s="110"/>
      <c r="BL46" s="110" t="s">
        <v>496</v>
      </c>
    </row>
    <row r="47" spans="1:64" ht="63">
      <c r="A47" s="62">
        <f t="shared" si="3"/>
        <v>45</v>
      </c>
      <c r="B47" s="106">
        <v>5.9035001000003696E+16</v>
      </c>
      <c r="C47" s="62" t="s">
        <v>87</v>
      </c>
      <c r="D47" s="114" t="s">
        <v>96</v>
      </c>
      <c r="E47" s="75">
        <v>3</v>
      </c>
      <c r="F47" s="106">
        <v>617060</v>
      </c>
      <c r="G47" s="110" t="s">
        <v>875</v>
      </c>
      <c r="H47" s="75"/>
      <c r="I47" s="75" t="s">
        <v>307</v>
      </c>
      <c r="J47" s="110"/>
      <c r="K47" s="110" t="s">
        <v>220</v>
      </c>
      <c r="L47" s="114">
        <v>1959</v>
      </c>
      <c r="M47" s="106">
        <v>38</v>
      </c>
      <c r="N47" s="104">
        <v>41673</v>
      </c>
      <c r="O47" s="110" t="s">
        <v>12</v>
      </c>
      <c r="P47" s="110" t="s">
        <v>12</v>
      </c>
      <c r="Q47" s="62">
        <v>2335.8000000000002</v>
      </c>
      <c r="R47" s="62">
        <f>'[1]Список МКД'!T251+'[1]Список МКД'!W251+'[1]Список МКД'!Z251+'[1]Список МКД'!AC251</f>
        <v>28</v>
      </c>
      <c r="S47" s="71">
        <f>ROUND('[1]Список МКД'!V251+'[1]Список МКД'!Y251+'[1]Список МКД'!AB251+'[1]Список МКД'!AE251,1)</f>
        <v>1901.6</v>
      </c>
      <c r="T47" s="111">
        <v>3</v>
      </c>
      <c r="U47" s="71">
        <v>183.2</v>
      </c>
      <c r="V47" s="111" t="str">
        <f t="shared" si="2"/>
        <v>4</v>
      </c>
      <c r="W47" s="115">
        <f t="shared" si="0"/>
        <v>251.00000000000028</v>
      </c>
      <c r="X47" s="104" t="s">
        <v>222</v>
      </c>
      <c r="Y47" s="62" t="s">
        <v>224</v>
      </c>
      <c r="Z47" s="104">
        <v>33639</v>
      </c>
      <c r="AA47" s="112">
        <f>L47</f>
        <v>1959</v>
      </c>
      <c r="AB47" s="114">
        <v>6515979.8559999997</v>
      </c>
      <c r="AC47" s="104"/>
      <c r="AD47" s="104"/>
      <c r="AE47" s="116"/>
      <c r="AF47" s="116"/>
      <c r="AG47" s="116"/>
      <c r="AH47" s="116"/>
      <c r="AI47" s="116"/>
      <c r="AJ47" s="116" t="s">
        <v>11</v>
      </c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 t="s">
        <v>10</v>
      </c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 t="s">
        <v>85</v>
      </c>
      <c r="BJ47" s="110" t="s">
        <v>876</v>
      </c>
      <c r="BK47" s="110" t="s">
        <v>877</v>
      </c>
      <c r="BL47" s="110" t="s">
        <v>876</v>
      </c>
    </row>
    <row r="48" spans="1:64" ht="31.5">
      <c r="A48" s="62">
        <f t="shared" si="3"/>
        <v>46</v>
      </c>
      <c r="B48" s="106">
        <v>5.90350010000186E+16</v>
      </c>
      <c r="C48" s="62" t="s">
        <v>87</v>
      </c>
      <c r="D48" s="114" t="s">
        <v>89</v>
      </c>
      <c r="E48" s="75">
        <v>3</v>
      </c>
      <c r="F48" s="106">
        <v>617060</v>
      </c>
      <c r="G48" s="75"/>
      <c r="H48" s="75"/>
      <c r="I48" s="75" t="s">
        <v>307</v>
      </c>
      <c r="J48" s="110"/>
      <c r="K48" s="75" t="s">
        <v>220</v>
      </c>
      <c r="L48" s="114">
        <v>1959</v>
      </c>
      <c r="M48" s="106">
        <v>33</v>
      </c>
      <c r="N48" s="104">
        <v>34939</v>
      </c>
      <c r="O48" s="106">
        <v>3</v>
      </c>
      <c r="P48" s="106">
        <v>1</v>
      </c>
      <c r="Q48" s="62">
        <v>403.8</v>
      </c>
      <c r="R48" s="114">
        <v>8</v>
      </c>
      <c r="S48" s="120">
        <v>400.6</v>
      </c>
      <c r="T48" s="111"/>
      <c r="U48" s="115"/>
      <c r="V48" s="111">
        <f t="shared" si="2"/>
        <v>1</v>
      </c>
      <c r="W48" s="115">
        <f t="shared" si="0"/>
        <v>3.1999999999999886</v>
      </c>
      <c r="X48" s="104" t="s">
        <v>222</v>
      </c>
      <c r="Y48" s="62" t="s">
        <v>256</v>
      </c>
      <c r="Z48" s="104">
        <v>33966</v>
      </c>
      <c r="AA48" s="112">
        <f t="shared" si="5"/>
        <v>1959</v>
      </c>
      <c r="AB48" s="114">
        <v>370170.424</v>
      </c>
      <c r="AC48" s="104"/>
      <c r="AD48" s="104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 t="s">
        <v>10</v>
      </c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 t="s">
        <v>13</v>
      </c>
      <c r="BJ48" s="110" t="s">
        <v>257</v>
      </c>
      <c r="BK48" s="110" t="s">
        <v>258</v>
      </c>
      <c r="BL48" s="110" t="s">
        <v>1120</v>
      </c>
    </row>
    <row r="49" spans="1:64" ht="48" customHeight="1">
      <c r="A49" s="62">
        <f t="shared" si="3"/>
        <v>47</v>
      </c>
      <c r="B49" s="106">
        <v>5.9035001000003E+16</v>
      </c>
      <c r="C49" s="62" t="s">
        <v>87</v>
      </c>
      <c r="D49" s="114" t="s">
        <v>95</v>
      </c>
      <c r="E49" s="75">
        <v>5</v>
      </c>
      <c r="F49" s="106">
        <v>617060</v>
      </c>
      <c r="G49" s="110" t="s">
        <v>360</v>
      </c>
      <c r="H49" s="75"/>
      <c r="I49" s="75" t="s">
        <v>307</v>
      </c>
      <c r="J49" s="110"/>
      <c r="K49" s="75" t="s">
        <v>220</v>
      </c>
      <c r="L49" s="114">
        <v>1960</v>
      </c>
      <c r="M49" s="106">
        <v>38</v>
      </c>
      <c r="N49" s="104">
        <v>41673</v>
      </c>
      <c r="O49" s="110" t="s">
        <v>12</v>
      </c>
      <c r="P49" s="110" t="s">
        <v>220</v>
      </c>
      <c r="Q49" s="62">
        <v>3483.3</v>
      </c>
      <c r="R49" s="114">
        <v>45</v>
      </c>
      <c r="S49" s="120">
        <v>2999</v>
      </c>
      <c r="T49" s="111">
        <v>3</v>
      </c>
      <c r="U49" s="71">
        <v>185.3</v>
      </c>
      <c r="V49" s="111" t="str">
        <f t="shared" si="2"/>
        <v>3</v>
      </c>
      <c r="W49" s="115">
        <f t="shared" si="0"/>
        <v>299.00000000000017</v>
      </c>
      <c r="X49" s="104" t="s">
        <v>222</v>
      </c>
      <c r="Y49" s="62" t="s">
        <v>224</v>
      </c>
      <c r="Z49" s="104">
        <v>33639</v>
      </c>
      <c r="AA49" s="112">
        <f t="shared" si="5"/>
        <v>1960</v>
      </c>
      <c r="AB49" s="114">
        <v>8818218.3040000014</v>
      </c>
      <c r="AC49" s="104"/>
      <c r="AD49" s="104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 t="s">
        <v>145</v>
      </c>
      <c r="BJ49" s="110" t="s">
        <v>334</v>
      </c>
      <c r="BK49" s="110" t="s">
        <v>335</v>
      </c>
      <c r="BL49" s="110" t="s">
        <v>334</v>
      </c>
    </row>
    <row r="50" spans="1:64" ht="47.25">
      <c r="A50" s="62">
        <f t="shared" si="3"/>
        <v>48</v>
      </c>
      <c r="B50" s="106">
        <v>5.9035001000008096E+16</v>
      </c>
      <c r="C50" s="62" t="s">
        <v>87</v>
      </c>
      <c r="D50" s="114" t="s">
        <v>72</v>
      </c>
      <c r="E50" s="75">
        <v>21</v>
      </c>
      <c r="F50" s="106">
        <v>617060</v>
      </c>
      <c r="G50" s="75"/>
      <c r="H50" s="75"/>
      <c r="I50" s="75" t="s">
        <v>307</v>
      </c>
      <c r="J50" s="110"/>
      <c r="K50" s="110" t="s">
        <v>14</v>
      </c>
      <c r="L50" s="114">
        <v>1960</v>
      </c>
      <c r="M50" s="106">
        <v>35</v>
      </c>
      <c r="N50" s="104">
        <v>35961</v>
      </c>
      <c r="O50" s="110" t="s">
        <v>12</v>
      </c>
      <c r="P50" s="110" t="s">
        <v>14</v>
      </c>
      <c r="Q50" s="71">
        <v>1324.5</v>
      </c>
      <c r="R50" s="62">
        <f>'[1]Список МКД'!T222+'[1]Список МКД'!W222+'[1]Список МКД'!Z222+'[1]Список МКД'!AC222</f>
        <v>32</v>
      </c>
      <c r="S50" s="71">
        <f>ROUND('[1]Список МКД'!V222+'[1]Список МКД'!Y222+'[1]Список МКД'!AB222+'[1]Список МКД'!AE222,1)</f>
        <v>1266.9000000000001</v>
      </c>
      <c r="T50" s="111"/>
      <c r="U50" s="115"/>
      <c r="V50" s="111" t="str">
        <f t="shared" si="2"/>
        <v>2</v>
      </c>
      <c r="W50" s="115">
        <f t="shared" si="0"/>
        <v>57.599999999999909</v>
      </c>
      <c r="X50" s="104" t="s">
        <v>222</v>
      </c>
      <c r="Y50" s="62" t="s">
        <v>239</v>
      </c>
      <c r="Z50" s="104">
        <v>33930</v>
      </c>
      <c r="AA50" s="112">
        <f t="shared" si="5"/>
        <v>1960</v>
      </c>
      <c r="AB50" s="114">
        <v>3684905.3400000008</v>
      </c>
      <c r="AC50" s="104"/>
      <c r="AD50" s="104"/>
      <c r="AE50" s="116"/>
      <c r="AF50" s="116"/>
      <c r="AG50" s="116"/>
      <c r="AH50" s="116"/>
      <c r="AI50" s="116"/>
      <c r="AJ50" s="116" t="s">
        <v>10</v>
      </c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 t="s">
        <v>84</v>
      </c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 t="s">
        <v>57</v>
      </c>
      <c r="BJ50" s="110" t="s">
        <v>1047</v>
      </c>
      <c r="BK50" s="110" t="s">
        <v>1048</v>
      </c>
      <c r="BL50" s="110" t="s">
        <v>1049</v>
      </c>
    </row>
    <row r="51" spans="1:64" ht="31.5">
      <c r="A51" s="62">
        <f t="shared" si="3"/>
        <v>49</v>
      </c>
      <c r="B51" s="106">
        <v>5.9035001000008096E+16</v>
      </c>
      <c r="C51" s="62" t="s">
        <v>87</v>
      </c>
      <c r="D51" s="114" t="s">
        <v>72</v>
      </c>
      <c r="E51" s="75">
        <v>27</v>
      </c>
      <c r="F51" s="106">
        <v>617060</v>
      </c>
      <c r="G51" s="75"/>
      <c r="H51" s="75"/>
      <c r="I51" s="75" t="s">
        <v>307</v>
      </c>
      <c r="J51" s="110"/>
      <c r="K51" s="110" t="s">
        <v>14</v>
      </c>
      <c r="L51" s="62">
        <v>1960</v>
      </c>
      <c r="M51" s="102">
        <v>33</v>
      </c>
      <c r="N51" s="103">
        <v>35604</v>
      </c>
      <c r="O51" s="110" t="s">
        <v>12</v>
      </c>
      <c r="P51" s="110" t="s">
        <v>14</v>
      </c>
      <c r="Q51" s="71">
        <v>1332.3</v>
      </c>
      <c r="R51" s="62">
        <f>'[1]Список МКД'!T225+'[1]Список МКД'!W225+'[1]Список МКД'!Z225+'[1]Список МКД'!AC225</f>
        <v>32</v>
      </c>
      <c r="S51" s="71">
        <f>ROUND('[1]Список МКД'!V225+'[1]Список МКД'!Y225+'[1]Список МКД'!AB225+'[1]Список МКД'!AE225,1)</f>
        <v>1251.3</v>
      </c>
      <c r="T51" s="112"/>
      <c r="U51" s="105"/>
      <c r="V51" s="111" t="str">
        <f t="shared" si="2"/>
        <v>2</v>
      </c>
      <c r="W51" s="115">
        <f t="shared" si="0"/>
        <v>81</v>
      </c>
      <c r="X51" s="104" t="s">
        <v>222</v>
      </c>
      <c r="Y51" s="62" t="s">
        <v>239</v>
      </c>
      <c r="Z51" s="103">
        <v>33968</v>
      </c>
      <c r="AA51" s="112">
        <f t="shared" si="5"/>
        <v>1960</v>
      </c>
      <c r="AB51" s="114">
        <v>2429924.4959999998</v>
      </c>
      <c r="AC51" s="103"/>
      <c r="AD51" s="103"/>
      <c r="AE51" s="116"/>
      <c r="AF51" s="116"/>
      <c r="AG51" s="116"/>
      <c r="AH51" s="116"/>
      <c r="AI51" s="116" t="s">
        <v>10</v>
      </c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 t="s">
        <v>84</v>
      </c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 t="s">
        <v>10</v>
      </c>
      <c r="BJ51" s="110" t="s">
        <v>1056</v>
      </c>
      <c r="BK51" s="110" t="s">
        <v>1057</v>
      </c>
      <c r="BL51" s="110" t="s">
        <v>933</v>
      </c>
    </row>
    <row r="52" spans="1:64" ht="31.5">
      <c r="A52" s="62">
        <f t="shared" si="3"/>
        <v>50</v>
      </c>
      <c r="B52" s="106">
        <v>5.9035001000003E+16</v>
      </c>
      <c r="C52" s="62" t="s">
        <v>87</v>
      </c>
      <c r="D52" s="114" t="s">
        <v>95</v>
      </c>
      <c r="E52" s="100">
        <v>7</v>
      </c>
      <c r="F52" s="106">
        <v>617060</v>
      </c>
      <c r="G52" s="100"/>
      <c r="H52" s="100"/>
      <c r="I52" s="75" t="s">
        <v>307</v>
      </c>
      <c r="J52" s="110"/>
      <c r="K52" s="100" t="s">
        <v>220</v>
      </c>
      <c r="L52" s="102">
        <v>1961</v>
      </c>
      <c r="M52" s="102">
        <v>44</v>
      </c>
      <c r="N52" s="103">
        <v>39969</v>
      </c>
      <c r="O52" s="110" t="s">
        <v>12</v>
      </c>
      <c r="P52" s="110" t="s">
        <v>220</v>
      </c>
      <c r="Q52" s="62">
        <v>3148.9</v>
      </c>
      <c r="R52" s="62">
        <v>82</v>
      </c>
      <c r="S52" s="71">
        <v>1365.2</v>
      </c>
      <c r="T52" s="112">
        <v>3</v>
      </c>
      <c r="U52" s="71">
        <v>994.5</v>
      </c>
      <c r="V52" s="111" t="str">
        <f t="shared" si="2"/>
        <v>3</v>
      </c>
      <c r="W52" s="115">
        <f t="shared" si="0"/>
        <v>789.2</v>
      </c>
      <c r="X52" s="104" t="s">
        <v>222</v>
      </c>
      <c r="Y52" s="62" t="s">
        <v>283</v>
      </c>
      <c r="Z52" s="104">
        <v>38938</v>
      </c>
      <c r="AA52" s="112">
        <f t="shared" si="5"/>
        <v>1961</v>
      </c>
      <c r="AB52" s="114">
        <v>5702498.2139999997</v>
      </c>
      <c r="AC52" s="104"/>
      <c r="AD52" s="104"/>
      <c r="AE52" s="116"/>
      <c r="AF52" s="116"/>
      <c r="AG52" s="116"/>
      <c r="AH52" s="116"/>
      <c r="AI52" s="116"/>
      <c r="AJ52" s="116"/>
      <c r="AK52" s="116" t="s">
        <v>11</v>
      </c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 t="s">
        <v>15</v>
      </c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 t="s">
        <v>10</v>
      </c>
      <c r="BJ52" s="114"/>
      <c r="BK52" s="114"/>
      <c r="BL52" s="114" t="s">
        <v>1120</v>
      </c>
    </row>
    <row r="53" spans="1:64" ht="31.5">
      <c r="A53" s="62">
        <f t="shared" si="3"/>
        <v>51</v>
      </c>
      <c r="B53" s="106">
        <v>5.90350010000186E+16</v>
      </c>
      <c r="C53" s="62" t="s">
        <v>87</v>
      </c>
      <c r="D53" s="114" t="s">
        <v>89</v>
      </c>
      <c r="E53" s="75">
        <v>4</v>
      </c>
      <c r="F53" s="106">
        <v>617060</v>
      </c>
      <c r="G53" s="75"/>
      <c r="H53" s="75"/>
      <c r="I53" s="75" t="s">
        <v>307</v>
      </c>
      <c r="J53" s="110"/>
      <c r="K53" s="75" t="s">
        <v>14</v>
      </c>
      <c r="L53" s="102">
        <v>1961</v>
      </c>
      <c r="M53" s="102">
        <v>35</v>
      </c>
      <c r="N53" s="103">
        <v>34940</v>
      </c>
      <c r="O53" s="102">
        <v>4</v>
      </c>
      <c r="P53" s="102">
        <v>2</v>
      </c>
      <c r="Q53" s="62">
        <v>913.5</v>
      </c>
      <c r="R53" s="62">
        <v>18</v>
      </c>
      <c r="S53" s="120">
        <v>910.3</v>
      </c>
      <c r="T53" s="112"/>
      <c r="U53" s="105"/>
      <c r="V53" s="111">
        <f t="shared" si="2"/>
        <v>2</v>
      </c>
      <c r="W53" s="115">
        <f t="shared" si="0"/>
        <v>3.2000000000000455</v>
      </c>
      <c r="X53" s="104" t="s">
        <v>222</v>
      </c>
      <c r="Y53" s="62" t="s">
        <v>256</v>
      </c>
      <c r="Z53" s="104">
        <v>33953</v>
      </c>
      <c r="AA53" s="112">
        <f t="shared" si="5"/>
        <v>1961</v>
      </c>
      <c r="AB53" s="114">
        <v>1820254.0859999999</v>
      </c>
      <c r="AC53" s="104"/>
      <c r="AD53" s="104"/>
      <c r="AE53" s="116"/>
      <c r="AF53" s="116"/>
      <c r="AG53" s="116"/>
      <c r="AH53" s="116"/>
      <c r="AI53" s="116" t="s">
        <v>11</v>
      </c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 t="s">
        <v>10</v>
      </c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0" t="s">
        <v>259</v>
      </c>
      <c r="BK53" s="110" t="s">
        <v>260</v>
      </c>
      <c r="BL53" s="110" t="s">
        <v>261</v>
      </c>
    </row>
    <row r="54" spans="1:64" ht="84" customHeight="1">
      <c r="A54" s="62">
        <f t="shared" si="3"/>
        <v>52</v>
      </c>
      <c r="B54" s="106">
        <v>5.9035001000003E+16</v>
      </c>
      <c r="C54" s="62" t="s">
        <v>87</v>
      </c>
      <c r="D54" s="114" t="s">
        <v>95</v>
      </c>
      <c r="E54" s="75">
        <v>15</v>
      </c>
      <c r="F54" s="106">
        <v>617060</v>
      </c>
      <c r="G54" s="110" t="s">
        <v>367</v>
      </c>
      <c r="H54" s="75"/>
      <c r="I54" s="75" t="s">
        <v>307</v>
      </c>
      <c r="J54" s="110"/>
      <c r="K54" s="75" t="s">
        <v>220</v>
      </c>
      <c r="L54" s="102">
        <v>1962</v>
      </c>
      <c r="M54" s="102">
        <v>36</v>
      </c>
      <c r="N54" s="103">
        <v>41673</v>
      </c>
      <c r="O54" s="110" t="s">
        <v>379</v>
      </c>
      <c r="P54" s="110" t="s">
        <v>14</v>
      </c>
      <c r="Q54" s="62">
        <v>1703.5</v>
      </c>
      <c r="R54" s="62">
        <v>35</v>
      </c>
      <c r="S54" s="71">
        <v>1387.3</v>
      </c>
      <c r="T54" s="112">
        <v>3</v>
      </c>
      <c r="U54" s="71">
        <v>197.2</v>
      </c>
      <c r="V54" s="111" t="str">
        <f t="shared" si="2"/>
        <v>2</v>
      </c>
      <c r="W54" s="115">
        <f t="shared" si="0"/>
        <v>119.00000000000006</v>
      </c>
      <c r="X54" s="104" t="s">
        <v>222</v>
      </c>
      <c r="Y54" s="62" t="s">
        <v>224</v>
      </c>
      <c r="Z54" s="104">
        <v>33639</v>
      </c>
      <c r="AA54" s="112">
        <f t="shared" si="5"/>
        <v>1962</v>
      </c>
      <c r="AB54" s="114">
        <v>5593063.1699999999</v>
      </c>
      <c r="AC54" s="104"/>
      <c r="AD54" s="104"/>
      <c r="AE54" s="116"/>
      <c r="AF54" s="116"/>
      <c r="AG54" s="116"/>
      <c r="AH54" s="116"/>
      <c r="AI54" s="116" t="s">
        <v>11</v>
      </c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 t="s">
        <v>10</v>
      </c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 t="s">
        <v>146</v>
      </c>
      <c r="BJ54" s="110" t="s">
        <v>349</v>
      </c>
      <c r="BK54" s="110" t="s">
        <v>350</v>
      </c>
      <c r="BL54" s="110" t="s">
        <v>349</v>
      </c>
    </row>
    <row r="55" spans="1:64" ht="65.25" customHeight="1">
      <c r="A55" s="62">
        <f t="shared" si="3"/>
        <v>53</v>
      </c>
      <c r="B55" s="106">
        <v>5.9035001000003696E+16</v>
      </c>
      <c r="C55" s="62" t="s">
        <v>87</v>
      </c>
      <c r="D55" s="114" t="s">
        <v>96</v>
      </c>
      <c r="E55" s="75">
        <v>6</v>
      </c>
      <c r="F55" s="106">
        <v>617060</v>
      </c>
      <c r="G55" s="110" t="s">
        <v>887</v>
      </c>
      <c r="H55" s="75"/>
      <c r="I55" s="75" t="s">
        <v>307</v>
      </c>
      <c r="J55" s="110"/>
      <c r="K55" s="110" t="s">
        <v>220</v>
      </c>
      <c r="L55" s="114">
        <v>1962</v>
      </c>
      <c r="M55" s="106">
        <v>36</v>
      </c>
      <c r="N55" s="103">
        <v>41673</v>
      </c>
      <c r="O55" s="110" t="s">
        <v>379</v>
      </c>
      <c r="P55" s="110" t="s">
        <v>12</v>
      </c>
      <c r="Q55" s="62">
        <v>3671.8</v>
      </c>
      <c r="R55" s="62">
        <f>'[1]Список МКД'!T273+'[1]Список МКД'!W273+'[1]Список МКД'!Z273+'[1]Список МКД'!AC273</f>
        <v>75</v>
      </c>
      <c r="S55" s="71">
        <f>ROUND('[1]Список МКД'!V273+'[1]Список МКД'!Y273+'[1]Список МКД'!AB273+'[1]Список МКД'!AE273,1)</f>
        <v>2963.6</v>
      </c>
      <c r="T55" s="112">
        <v>3</v>
      </c>
      <c r="U55" s="71">
        <v>189</v>
      </c>
      <c r="V55" s="111" t="str">
        <f t="shared" si="2"/>
        <v>4</v>
      </c>
      <c r="W55" s="115">
        <f t="shared" si="0"/>
        <v>519.20000000000027</v>
      </c>
      <c r="X55" s="104" t="s">
        <v>222</v>
      </c>
      <c r="Y55" s="62" t="s">
        <v>224</v>
      </c>
      <c r="Z55" s="104">
        <v>33639</v>
      </c>
      <c r="AA55" s="112">
        <f>L55</f>
        <v>1962</v>
      </c>
      <c r="AB55" s="114">
        <v>10320603.568</v>
      </c>
      <c r="AC55" s="104"/>
      <c r="AD55" s="104"/>
      <c r="AE55" s="116"/>
      <c r="AF55" s="116"/>
      <c r="AG55" s="116"/>
      <c r="AH55" s="116"/>
      <c r="AI55" s="116"/>
      <c r="AJ55" s="116"/>
      <c r="AK55" s="116" t="s">
        <v>11</v>
      </c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 t="s">
        <v>10</v>
      </c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 t="s">
        <v>85</v>
      </c>
      <c r="BJ55" s="110" t="s">
        <v>386</v>
      </c>
      <c r="BK55" s="110" t="s">
        <v>383</v>
      </c>
      <c r="BL55" s="110" t="s">
        <v>386</v>
      </c>
    </row>
    <row r="56" spans="1:64" ht="31.5">
      <c r="A56" s="62">
        <f t="shared" si="3"/>
        <v>54</v>
      </c>
      <c r="B56" s="106">
        <v>5.9035001000009296E+16</v>
      </c>
      <c r="C56" s="62" t="s">
        <v>87</v>
      </c>
      <c r="D56" s="114" t="s">
        <v>181</v>
      </c>
      <c r="E56" s="75" t="s">
        <v>182</v>
      </c>
      <c r="F56" s="106" t="s">
        <v>310</v>
      </c>
      <c r="G56" s="75" t="s">
        <v>1325</v>
      </c>
      <c r="H56" s="75"/>
      <c r="I56" s="75" t="s">
        <v>307</v>
      </c>
      <c r="J56" s="75"/>
      <c r="K56" s="75" t="s">
        <v>14</v>
      </c>
      <c r="L56" s="114">
        <v>1962</v>
      </c>
      <c r="M56" s="106">
        <v>39</v>
      </c>
      <c r="N56" s="103">
        <v>39156</v>
      </c>
      <c r="O56" s="110">
        <v>5</v>
      </c>
      <c r="P56" s="103">
        <v>2</v>
      </c>
      <c r="Q56" s="62">
        <v>3513.1</v>
      </c>
      <c r="R56" s="62">
        <f>'[1]Список МКД'!T463+'[1]Список МКД'!W463+'[1]Список МКД'!Z463+'[1]Список МКД'!AC463</f>
        <v>50</v>
      </c>
      <c r="S56" s="71">
        <v>661.5</v>
      </c>
      <c r="T56" s="112">
        <v>157</v>
      </c>
      <c r="U56" s="105">
        <f>662.5+672.6+662+668.2</f>
        <v>2665.3</v>
      </c>
      <c r="V56" s="111">
        <f t="shared" si="2"/>
        <v>2</v>
      </c>
      <c r="W56" s="115">
        <f t="shared" si="0"/>
        <v>186.29999999999973</v>
      </c>
      <c r="X56" s="104" t="s">
        <v>222</v>
      </c>
      <c r="Y56" s="62" t="s">
        <v>223</v>
      </c>
      <c r="Z56" s="104" t="s">
        <v>144</v>
      </c>
      <c r="AA56" s="112">
        <f t="shared" si="5"/>
        <v>1962</v>
      </c>
      <c r="AB56" s="114">
        <v>6652335.8159999996</v>
      </c>
      <c r="AC56" s="114" t="s">
        <v>1290</v>
      </c>
      <c r="AD56" s="123" t="s">
        <v>1289</v>
      </c>
      <c r="AE56" s="116"/>
      <c r="AF56" s="116"/>
      <c r="AG56" s="116"/>
      <c r="AH56" s="116"/>
      <c r="AI56" s="116"/>
      <c r="AJ56" s="116"/>
      <c r="AK56" s="116" t="s">
        <v>10</v>
      </c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 t="s">
        <v>11</v>
      </c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4"/>
      <c r="BK56" s="114"/>
      <c r="BL56" s="114" t="s">
        <v>1120</v>
      </c>
    </row>
    <row r="57" spans="1:64" ht="31.5">
      <c r="A57" s="62">
        <f t="shared" si="3"/>
        <v>55</v>
      </c>
      <c r="B57" s="106">
        <v>5.9035001000008096E+16</v>
      </c>
      <c r="C57" s="62" t="s">
        <v>87</v>
      </c>
      <c r="D57" s="114" t="s">
        <v>72</v>
      </c>
      <c r="E57" s="75">
        <v>53</v>
      </c>
      <c r="F57" s="106">
        <v>617060</v>
      </c>
      <c r="G57" s="110" t="s">
        <v>1092</v>
      </c>
      <c r="H57" s="75"/>
      <c r="I57" s="75" t="s">
        <v>307</v>
      </c>
      <c r="J57" s="110"/>
      <c r="K57" s="110">
        <v>1</v>
      </c>
      <c r="L57" s="102">
        <v>1962</v>
      </c>
      <c r="M57" s="102">
        <v>24</v>
      </c>
      <c r="N57" s="103">
        <v>34929</v>
      </c>
      <c r="O57" s="110" t="s">
        <v>12</v>
      </c>
      <c r="P57" s="110" t="s">
        <v>12</v>
      </c>
      <c r="Q57" s="62">
        <v>2790.7</v>
      </c>
      <c r="R57" s="62">
        <f>'[1]Список МКД'!T295+'[1]Список МКД'!W295+'[1]Список МКД'!Z295+'[1]Список МКД'!AC295</f>
        <v>59</v>
      </c>
      <c r="S57" s="71">
        <f>ROUND('[1]Список МКД'!V295+'[1]Список МКД'!Y295+'[1]Список МКД'!AB295+'[1]Список МКД'!AE295,1)</f>
        <v>2353.1999999999998</v>
      </c>
      <c r="T57" s="112">
        <v>2</v>
      </c>
      <c r="U57" s="71">
        <v>206.9</v>
      </c>
      <c r="V57" s="111" t="str">
        <f t="shared" si="2"/>
        <v>4</v>
      </c>
      <c r="W57" s="115">
        <f t="shared" si="0"/>
        <v>230.6</v>
      </c>
      <c r="X57" s="104" t="s">
        <v>222</v>
      </c>
      <c r="Y57" s="62" t="s">
        <v>223</v>
      </c>
      <c r="Z57" s="104">
        <v>34246</v>
      </c>
      <c r="AA57" s="112">
        <f t="shared" si="5"/>
        <v>1962</v>
      </c>
      <c r="AB57" s="114">
        <v>5734880.0099999998</v>
      </c>
      <c r="AC57" s="104"/>
      <c r="AD57" s="104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 t="s">
        <v>10</v>
      </c>
      <c r="AP57" s="116"/>
      <c r="AQ57" s="116"/>
      <c r="AR57" s="116"/>
      <c r="AS57" s="116"/>
      <c r="AT57" s="116"/>
      <c r="AU57" s="116"/>
      <c r="AV57" s="116"/>
      <c r="AW57" s="116"/>
      <c r="AX57" s="116" t="s">
        <v>11</v>
      </c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0" t="s">
        <v>1093</v>
      </c>
      <c r="BK57" s="110" t="s">
        <v>1094</v>
      </c>
      <c r="BL57" s="110" t="s">
        <v>1095</v>
      </c>
    </row>
    <row r="58" spans="1:64" ht="63">
      <c r="A58" s="62">
        <f t="shared" si="3"/>
        <v>56</v>
      </c>
      <c r="B58" s="106">
        <v>5.9035001000008096E+16</v>
      </c>
      <c r="C58" s="62" t="s">
        <v>87</v>
      </c>
      <c r="D58" s="62" t="s">
        <v>72</v>
      </c>
      <c r="E58" s="100">
        <v>47</v>
      </c>
      <c r="F58" s="106">
        <v>617060</v>
      </c>
      <c r="G58" s="100"/>
      <c r="H58" s="100"/>
      <c r="I58" s="75" t="s">
        <v>307</v>
      </c>
      <c r="J58" s="110"/>
      <c r="K58" s="110">
        <v>1</v>
      </c>
      <c r="L58" s="62">
        <v>1963</v>
      </c>
      <c r="M58" s="102">
        <v>37</v>
      </c>
      <c r="N58" s="103">
        <v>41705</v>
      </c>
      <c r="O58" s="110" t="s">
        <v>379</v>
      </c>
      <c r="P58" s="110" t="s">
        <v>220</v>
      </c>
      <c r="Q58" s="62">
        <v>2634.7</v>
      </c>
      <c r="R58" s="62">
        <f>'[1]Список МКД'!T281+'[1]Список МКД'!W281+'[1]Список МКД'!Z281+'[1]Список МКД'!AC281</f>
        <v>60</v>
      </c>
      <c r="S58" s="71">
        <f>ROUND('[1]Список МКД'!V281+'[1]Список МКД'!Y281+'[1]Список МКД'!AB281+'[1]Список МКД'!AE281,1)</f>
        <v>2455.5</v>
      </c>
      <c r="T58" s="112"/>
      <c r="U58" s="105"/>
      <c r="V58" s="111" t="str">
        <f t="shared" si="2"/>
        <v>3</v>
      </c>
      <c r="W58" s="115">
        <f t="shared" si="0"/>
        <v>179.19999999999982</v>
      </c>
      <c r="X58" s="104" t="s">
        <v>222</v>
      </c>
      <c r="Y58" s="62" t="s">
        <v>1274</v>
      </c>
      <c r="Z58" s="103">
        <v>33906</v>
      </c>
      <c r="AA58" s="112">
        <f t="shared" si="5"/>
        <v>1963</v>
      </c>
      <c r="AB58" s="114">
        <v>6398591.0099999988</v>
      </c>
      <c r="AC58" s="103"/>
      <c r="AD58" s="103"/>
      <c r="AE58" s="116"/>
      <c r="AF58" s="116"/>
      <c r="AG58" s="116"/>
      <c r="AH58" s="116"/>
      <c r="AI58" s="116" t="s">
        <v>11</v>
      </c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 t="s">
        <v>85</v>
      </c>
      <c r="BJ58" s="110" t="s">
        <v>1085</v>
      </c>
      <c r="BK58" s="110" t="s">
        <v>1086</v>
      </c>
      <c r="BL58" s="110" t="s">
        <v>1087</v>
      </c>
    </row>
    <row r="59" spans="1:64" ht="87" customHeight="1">
      <c r="A59" s="62">
        <f t="shared" si="3"/>
        <v>57</v>
      </c>
      <c r="B59" s="106">
        <v>5.9035001000003E+16</v>
      </c>
      <c r="C59" s="62" t="s">
        <v>87</v>
      </c>
      <c r="D59" s="114" t="s">
        <v>95</v>
      </c>
      <c r="E59" s="75">
        <v>14</v>
      </c>
      <c r="F59" s="106">
        <v>617060</v>
      </c>
      <c r="G59" s="110" t="s">
        <v>366</v>
      </c>
      <c r="H59" s="75"/>
      <c r="I59" s="75" t="s">
        <v>307</v>
      </c>
      <c r="J59" s="110"/>
      <c r="K59" s="75" t="s">
        <v>220</v>
      </c>
      <c r="L59" s="114">
        <v>1963</v>
      </c>
      <c r="M59" s="106">
        <v>36</v>
      </c>
      <c r="N59" s="104">
        <v>41673</v>
      </c>
      <c r="O59" s="110" t="s">
        <v>379</v>
      </c>
      <c r="P59" s="110" t="s">
        <v>12</v>
      </c>
      <c r="Q59" s="62">
        <v>3721.3</v>
      </c>
      <c r="R59" s="114">
        <v>79</v>
      </c>
      <c r="S59" s="120">
        <v>3056.9</v>
      </c>
      <c r="T59" s="111">
        <v>1</v>
      </c>
      <c r="U59" s="71">
        <v>81.5</v>
      </c>
      <c r="V59" s="111" t="str">
        <f t="shared" si="2"/>
        <v>4</v>
      </c>
      <c r="W59" s="115">
        <f t="shared" si="0"/>
        <v>582.90000000000009</v>
      </c>
      <c r="X59" s="104" t="s">
        <v>222</v>
      </c>
      <c r="Y59" s="62" t="s">
        <v>224</v>
      </c>
      <c r="Z59" s="104">
        <v>33639</v>
      </c>
      <c r="AA59" s="112">
        <f t="shared" si="5"/>
        <v>1963</v>
      </c>
      <c r="AB59" s="114">
        <v>8982100.8000000007</v>
      </c>
      <c r="AC59" s="122">
        <v>3122</v>
      </c>
      <c r="AD59" s="123" t="s">
        <v>378</v>
      </c>
      <c r="AE59" s="116"/>
      <c r="AF59" s="116"/>
      <c r="AG59" s="116"/>
      <c r="AH59" s="116"/>
      <c r="AI59" s="116" t="s">
        <v>11</v>
      </c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 t="s">
        <v>10</v>
      </c>
      <c r="AZ59" s="116"/>
      <c r="BA59" s="116"/>
      <c r="BB59" s="116"/>
      <c r="BC59" s="116"/>
      <c r="BD59" s="116"/>
      <c r="BE59" s="116"/>
      <c r="BF59" s="116"/>
      <c r="BG59" s="116"/>
      <c r="BH59" s="116"/>
      <c r="BI59" s="116" t="s">
        <v>179</v>
      </c>
      <c r="BJ59" s="110" t="s">
        <v>347</v>
      </c>
      <c r="BK59" s="110" t="s">
        <v>348</v>
      </c>
      <c r="BL59" s="110" t="s">
        <v>347</v>
      </c>
    </row>
    <row r="60" spans="1:64" ht="63">
      <c r="A60" s="62">
        <f t="shared" si="3"/>
        <v>58</v>
      </c>
      <c r="B60" s="106">
        <v>5.9035001000000496E+16</v>
      </c>
      <c r="C60" s="62" t="s">
        <v>87</v>
      </c>
      <c r="D60" s="114" t="s">
        <v>88</v>
      </c>
      <c r="E60" s="75">
        <v>52</v>
      </c>
      <c r="F60" s="106">
        <v>617060</v>
      </c>
      <c r="G60" s="110" t="s">
        <v>491</v>
      </c>
      <c r="H60" s="75"/>
      <c r="I60" s="75" t="s">
        <v>307</v>
      </c>
      <c r="J60" s="110"/>
      <c r="K60" s="110" t="s">
        <v>220</v>
      </c>
      <c r="L60" s="114">
        <v>1964</v>
      </c>
      <c r="M60" s="106">
        <v>35</v>
      </c>
      <c r="N60" s="104">
        <v>41673</v>
      </c>
      <c r="O60" s="110" t="s">
        <v>379</v>
      </c>
      <c r="P60" s="110" t="s">
        <v>14</v>
      </c>
      <c r="Q60" s="62">
        <v>2056.6</v>
      </c>
      <c r="R60" s="62">
        <f>'[1]Список МКД'!T262+'[1]Список МКД'!W262+'[1]Список МКД'!Z262+'[1]Список МКД'!AC262</f>
        <v>32</v>
      </c>
      <c r="S60" s="71">
        <f>ROUND('[1]Список МКД'!V262+'[1]Список МКД'!Y262+'[1]Список МКД'!AB262+'[1]Список МКД'!AE262,1)</f>
        <v>1527.8</v>
      </c>
      <c r="T60" s="111">
        <v>4</v>
      </c>
      <c r="U60" s="71">
        <v>411.8</v>
      </c>
      <c r="V60" s="111" t="str">
        <f t="shared" si="2"/>
        <v>2</v>
      </c>
      <c r="W60" s="115">
        <f t="shared" si="0"/>
        <v>116.99999999999994</v>
      </c>
      <c r="X60" s="104" t="s">
        <v>222</v>
      </c>
      <c r="Y60" s="62" t="s">
        <v>224</v>
      </c>
      <c r="Z60" s="104">
        <v>33639</v>
      </c>
      <c r="AA60" s="112">
        <f t="shared" si="5"/>
        <v>1964</v>
      </c>
      <c r="AB60" s="114">
        <v>6349629.7280000001</v>
      </c>
      <c r="AC60" s="104"/>
      <c r="AD60" s="104"/>
      <c r="AE60" s="116"/>
      <c r="AF60" s="116"/>
      <c r="AG60" s="116"/>
      <c r="AH60" s="116"/>
      <c r="AI60" s="116" t="s">
        <v>11</v>
      </c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 t="s">
        <v>10</v>
      </c>
      <c r="AZ60" s="116"/>
      <c r="BA60" s="116"/>
      <c r="BB60" s="116"/>
      <c r="BC60" s="116"/>
      <c r="BD60" s="116"/>
      <c r="BE60" s="116"/>
      <c r="BF60" s="116"/>
      <c r="BG60" s="116"/>
      <c r="BH60" s="116"/>
      <c r="BI60" s="116" t="s">
        <v>85</v>
      </c>
      <c r="BJ60" s="110" t="s">
        <v>492</v>
      </c>
      <c r="BK60" s="110" t="s">
        <v>493</v>
      </c>
      <c r="BL60" s="110" t="s">
        <v>492</v>
      </c>
    </row>
    <row r="61" spans="1:64" ht="78.75">
      <c r="A61" s="62">
        <f t="shared" si="3"/>
        <v>59</v>
      </c>
      <c r="B61" s="106">
        <v>5.9035001000008096E+16</v>
      </c>
      <c r="C61" s="62" t="s">
        <v>87</v>
      </c>
      <c r="D61" s="114" t="s">
        <v>72</v>
      </c>
      <c r="E61" s="75">
        <v>59</v>
      </c>
      <c r="F61" s="106">
        <v>617060</v>
      </c>
      <c r="G61" s="110" t="s">
        <v>1102</v>
      </c>
      <c r="H61" s="75"/>
      <c r="I61" s="75" t="s">
        <v>307</v>
      </c>
      <c r="J61" s="75"/>
      <c r="K61" s="75"/>
      <c r="L61" s="114">
        <v>1964</v>
      </c>
      <c r="M61" s="106">
        <v>28</v>
      </c>
      <c r="N61" s="104">
        <v>41705</v>
      </c>
      <c r="O61" s="110" t="s">
        <v>379</v>
      </c>
      <c r="P61" s="110" t="s">
        <v>12</v>
      </c>
      <c r="Q61" s="62">
        <v>3415.1</v>
      </c>
      <c r="R61" s="62">
        <f>'[1]Список МКД'!T285+'[1]Список МКД'!W285+'[1]Список МКД'!Z285+'[1]Список МКД'!AC285</f>
        <v>80</v>
      </c>
      <c r="S61" s="71">
        <f>ROUND('[1]Список МКД'!V285+'[1]Список МКД'!Y285+'[1]Список МКД'!AB285+'[1]Список МКД'!AE285,1)</f>
        <v>3137.7</v>
      </c>
      <c r="T61" s="111"/>
      <c r="U61" s="115"/>
      <c r="V61" s="111" t="str">
        <f t="shared" si="2"/>
        <v>4</v>
      </c>
      <c r="W61" s="115">
        <f t="shared" si="0"/>
        <v>277.40000000000009</v>
      </c>
      <c r="X61" s="104" t="s">
        <v>222</v>
      </c>
      <c r="Y61" s="62" t="s">
        <v>1274</v>
      </c>
      <c r="Z61" s="104">
        <v>33771</v>
      </c>
      <c r="AA61" s="112">
        <f>L61</f>
        <v>1964</v>
      </c>
      <c r="AB61" s="114">
        <v>9930130.2060000002</v>
      </c>
      <c r="AC61" s="104"/>
      <c r="AD61" s="104"/>
      <c r="AE61" s="116"/>
      <c r="AF61" s="116"/>
      <c r="AG61" s="116"/>
      <c r="AH61" s="116"/>
      <c r="AI61" s="116" t="s">
        <v>11</v>
      </c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 t="s">
        <v>10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 t="s">
        <v>178</v>
      </c>
      <c r="BJ61" s="110">
        <v>1184</v>
      </c>
      <c r="BK61" s="110" t="s">
        <v>1103</v>
      </c>
      <c r="BL61" s="110" t="s">
        <v>1104</v>
      </c>
    </row>
    <row r="62" spans="1:64" ht="31.5">
      <c r="A62" s="62">
        <f t="shared" si="3"/>
        <v>60</v>
      </c>
      <c r="B62" s="106">
        <v>5.9035001000008096E+16</v>
      </c>
      <c r="C62" s="62" t="s">
        <v>87</v>
      </c>
      <c r="D62" s="114" t="s">
        <v>72</v>
      </c>
      <c r="E62" s="75">
        <v>51</v>
      </c>
      <c r="F62" s="106">
        <v>617060</v>
      </c>
      <c r="G62" s="110" t="s">
        <v>1088</v>
      </c>
      <c r="H62" s="75"/>
      <c r="I62" s="75" t="s">
        <v>307</v>
      </c>
      <c r="J62" s="110"/>
      <c r="K62" s="110">
        <v>1</v>
      </c>
      <c r="L62" s="114">
        <v>1964</v>
      </c>
      <c r="M62" s="106">
        <v>17</v>
      </c>
      <c r="N62" s="103">
        <v>38313</v>
      </c>
      <c r="O62" s="110" t="s">
        <v>379</v>
      </c>
      <c r="P62" s="110" t="s">
        <v>220</v>
      </c>
      <c r="Q62" s="62">
        <v>2676.8</v>
      </c>
      <c r="R62" s="62">
        <f>'[1]Список МКД'!T294+'[1]Список МКД'!W294+'[1]Список МКД'!Z294+'[1]Список МКД'!AC294</f>
        <v>60</v>
      </c>
      <c r="S62" s="71">
        <f>ROUND('[1]Список МКД'!V294+'[1]Список МКД'!Y294+'[1]Список МКД'!AB294+'[1]Список МКД'!AE294,1)</f>
        <v>2465.6</v>
      </c>
      <c r="T62" s="112"/>
      <c r="U62" s="105"/>
      <c r="V62" s="111" t="str">
        <f t="shared" si="2"/>
        <v>3</v>
      </c>
      <c r="W62" s="115">
        <f t="shared" si="0"/>
        <v>211.20000000000027</v>
      </c>
      <c r="X62" s="104" t="s">
        <v>222</v>
      </c>
      <c r="Y62" s="62" t="s">
        <v>223</v>
      </c>
      <c r="Z62" s="103">
        <v>34001</v>
      </c>
      <c r="AA62" s="112">
        <f t="shared" si="5"/>
        <v>1964</v>
      </c>
      <c r="AB62" s="114">
        <v>3886278.7199999997</v>
      </c>
      <c r="AC62" s="103"/>
      <c r="AD62" s="103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 t="s">
        <v>10</v>
      </c>
      <c r="AR62" s="116"/>
      <c r="AS62" s="116"/>
      <c r="AT62" s="116"/>
      <c r="AU62" s="116"/>
      <c r="AV62" s="116"/>
      <c r="AW62" s="116"/>
      <c r="AX62" s="116"/>
      <c r="AY62" s="116"/>
      <c r="AZ62" s="116" t="s">
        <v>10</v>
      </c>
      <c r="BA62" s="116"/>
      <c r="BB62" s="116"/>
      <c r="BC62" s="116"/>
      <c r="BD62" s="116"/>
      <c r="BE62" s="116"/>
      <c r="BF62" s="116"/>
      <c r="BG62" s="116"/>
      <c r="BH62" s="116"/>
      <c r="BI62" s="116"/>
      <c r="BJ62" s="110" t="s">
        <v>1089</v>
      </c>
      <c r="BK62" s="110" t="s">
        <v>1090</v>
      </c>
      <c r="BL62" s="110" t="s">
        <v>1091</v>
      </c>
    </row>
    <row r="63" spans="1:64" ht="68.25" customHeight="1">
      <c r="A63" s="62">
        <f t="shared" si="3"/>
        <v>61</v>
      </c>
      <c r="B63" s="106">
        <v>5.9035001000003E+16</v>
      </c>
      <c r="C63" s="62" t="s">
        <v>87</v>
      </c>
      <c r="D63" s="114" t="s">
        <v>95</v>
      </c>
      <c r="E63" s="75">
        <v>17</v>
      </c>
      <c r="F63" s="106">
        <v>617060</v>
      </c>
      <c r="G63" s="110" t="s">
        <v>369</v>
      </c>
      <c r="H63" s="75"/>
      <c r="I63" s="75" t="s">
        <v>307</v>
      </c>
      <c r="J63" s="110"/>
      <c r="K63" s="75" t="s">
        <v>220</v>
      </c>
      <c r="L63" s="114">
        <v>1966</v>
      </c>
      <c r="M63" s="106">
        <v>33</v>
      </c>
      <c r="N63" s="104">
        <v>41673</v>
      </c>
      <c r="O63" s="110" t="s">
        <v>379</v>
      </c>
      <c r="P63" s="110" t="s">
        <v>12</v>
      </c>
      <c r="Q63" s="62">
        <v>4463.5</v>
      </c>
      <c r="R63" s="114">
        <v>64</v>
      </c>
      <c r="S63" s="120">
        <v>2546.9</v>
      </c>
      <c r="T63" s="111">
        <v>1</v>
      </c>
      <c r="U63" s="71">
        <v>934.7</v>
      </c>
      <c r="V63" s="111" t="str">
        <f t="shared" si="2"/>
        <v>4</v>
      </c>
      <c r="W63" s="115">
        <f t="shared" si="0"/>
        <v>981.89999999999986</v>
      </c>
      <c r="X63" s="104" t="s">
        <v>222</v>
      </c>
      <c r="Y63" s="62" t="s">
        <v>224</v>
      </c>
      <c r="Z63" s="104">
        <v>33639</v>
      </c>
      <c r="AA63" s="112">
        <f t="shared" si="5"/>
        <v>1966</v>
      </c>
      <c r="AB63" s="114">
        <v>9072422.9120000005</v>
      </c>
      <c r="AC63" s="104"/>
      <c r="AD63" s="104"/>
      <c r="AE63" s="116"/>
      <c r="AF63" s="116"/>
      <c r="AG63" s="116"/>
      <c r="AH63" s="116"/>
      <c r="AI63" s="116" t="s">
        <v>11</v>
      </c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 t="s">
        <v>85</v>
      </c>
      <c r="BJ63" s="110" t="s">
        <v>353</v>
      </c>
      <c r="BK63" s="110" t="s">
        <v>354</v>
      </c>
      <c r="BL63" s="110" t="s">
        <v>353</v>
      </c>
    </row>
    <row r="64" spans="1:64" ht="78" customHeight="1">
      <c r="A64" s="62">
        <f t="shared" si="3"/>
        <v>62</v>
      </c>
      <c r="B64" s="106">
        <v>5.9035001000008096E+16</v>
      </c>
      <c r="C64" s="62" t="s">
        <v>87</v>
      </c>
      <c r="D64" s="62" t="s">
        <v>72</v>
      </c>
      <c r="E64" s="100">
        <v>63</v>
      </c>
      <c r="F64" s="106">
        <v>617060</v>
      </c>
      <c r="G64" s="110" t="s">
        <v>1107</v>
      </c>
      <c r="H64" s="100"/>
      <c r="I64" s="75" t="s">
        <v>307</v>
      </c>
      <c r="J64" s="110"/>
      <c r="K64" s="110">
        <v>1</v>
      </c>
      <c r="L64" s="62">
        <v>1966</v>
      </c>
      <c r="M64" s="102">
        <v>25</v>
      </c>
      <c r="N64" s="103">
        <v>41705</v>
      </c>
      <c r="O64" s="110" t="s">
        <v>379</v>
      </c>
      <c r="P64" s="110" t="s">
        <v>12</v>
      </c>
      <c r="Q64" s="62">
        <v>3447.3</v>
      </c>
      <c r="R64" s="62">
        <f>'[1]Список МКД'!T286+'[1]Список МКД'!W286+'[1]Список МКД'!Z286+'[1]Список МКД'!AC286</f>
        <v>80</v>
      </c>
      <c r="S64" s="71">
        <f>ROUND('[1]Список МКД'!V286+'[1]Список МКД'!Y286+'[1]Список МКД'!AB286+'[1]Список МКД'!AE286,1)</f>
        <v>3201.3</v>
      </c>
      <c r="T64" s="112"/>
      <c r="U64" s="105"/>
      <c r="V64" s="111" t="str">
        <f t="shared" si="2"/>
        <v>4</v>
      </c>
      <c r="W64" s="115">
        <f t="shared" si="0"/>
        <v>246</v>
      </c>
      <c r="X64" s="104" t="s">
        <v>222</v>
      </c>
      <c r="Y64" s="62" t="s">
        <v>1273</v>
      </c>
      <c r="Z64" s="103">
        <v>33812</v>
      </c>
      <c r="AA64" s="112">
        <f t="shared" si="5"/>
        <v>1966</v>
      </c>
      <c r="AB64" s="114">
        <v>8342011.5660000006</v>
      </c>
      <c r="AC64" s="103"/>
      <c r="AD64" s="103"/>
      <c r="AE64" s="116"/>
      <c r="AF64" s="116"/>
      <c r="AG64" s="116"/>
      <c r="AH64" s="116"/>
      <c r="AI64" s="116" t="s">
        <v>11</v>
      </c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 t="s">
        <v>85</v>
      </c>
      <c r="BJ64" s="110">
        <v>1205</v>
      </c>
      <c r="BK64" s="110" t="s">
        <v>1108</v>
      </c>
      <c r="BL64" s="110" t="s">
        <v>1109</v>
      </c>
    </row>
    <row r="65" spans="1:64" ht="63">
      <c r="A65" s="62">
        <f t="shared" si="3"/>
        <v>63</v>
      </c>
      <c r="B65" s="106">
        <v>5.9035001000008096E+16</v>
      </c>
      <c r="C65" s="62" t="s">
        <v>87</v>
      </c>
      <c r="D65" s="62" t="s">
        <v>72</v>
      </c>
      <c r="E65" s="100">
        <v>65</v>
      </c>
      <c r="F65" s="106">
        <v>617060</v>
      </c>
      <c r="G65" s="110" t="s">
        <v>1110</v>
      </c>
      <c r="H65" s="100"/>
      <c r="I65" s="75" t="s">
        <v>307</v>
      </c>
      <c r="J65" s="110"/>
      <c r="K65" s="110">
        <v>1</v>
      </c>
      <c r="L65" s="62">
        <v>1966</v>
      </c>
      <c r="M65" s="102">
        <v>30</v>
      </c>
      <c r="N65" s="103">
        <v>41705</v>
      </c>
      <c r="O65" s="110" t="s">
        <v>379</v>
      </c>
      <c r="P65" s="110" t="s">
        <v>12</v>
      </c>
      <c r="Q65" s="62">
        <v>3413.3</v>
      </c>
      <c r="R65" s="62">
        <f>'[1]Список МКД'!T287+'[1]Список МКД'!W287+'[1]Список МКД'!Z287+'[1]Список МКД'!AC287</f>
        <v>80</v>
      </c>
      <c r="S65" s="71">
        <f>ROUND('[1]Список МКД'!V287+'[1]Список МКД'!Y287+'[1]Список МКД'!AB287+'[1]Список МКД'!AE287,1)</f>
        <v>3167.3</v>
      </c>
      <c r="T65" s="112"/>
      <c r="U65" s="105"/>
      <c r="V65" s="111" t="str">
        <f t="shared" si="2"/>
        <v>4</v>
      </c>
      <c r="W65" s="115">
        <f t="shared" si="0"/>
        <v>246</v>
      </c>
      <c r="X65" s="104" t="s">
        <v>222</v>
      </c>
      <c r="Y65" s="62" t="s">
        <v>1274</v>
      </c>
      <c r="Z65" s="103">
        <v>33781</v>
      </c>
      <c r="AA65" s="112">
        <f>L65</f>
        <v>1966</v>
      </c>
      <c r="AB65" s="114">
        <v>9212408.7800000012</v>
      </c>
      <c r="AC65" s="103"/>
      <c r="AD65" s="103"/>
      <c r="AE65" s="116"/>
      <c r="AF65" s="116"/>
      <c r="AG65" s="116"/>
      <c r="AH65" s="116"/>
      <c r="AI65" s="116"/>
      <c r="AJ65" s="116" t="s">
        <v>11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 t="s">
        <v>10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 t="s">
        <v>85</v>
      </c>
      <c r="BJ65" s="110">
        <v>1209</v>
      </c>
      <c r="BK65" s="110" t="s">
        <v>1111</v>
      </c>
      <c r="BL65" s="110" t="s">
        <v>1112</v>
      </c>
    </row>
    <row r="66" spans="1:64" ht="63">
      <c r="A66" s="62">
        <f t="shared" si="3"/>
        <v>64</v>
      </c>
      <c r="B66" s="106">
        <v>5.9035001000006304E+16</v>
      </c>
      <c r="C66" s="62" t="s">
        <v>87</v>
      </c>
      <c r="D66" s="62" t="s">
        <v>66</v>
      </c>
      <c r="E66" s="100">
        <v>4</v>
      </c>
      <c r="F66" s="106">
        <v>617060</v>
      </c>
      <c r="G66" s="110" t="s">
        <v>971</v>
      </c>
      <c r="H66" s="100"/>
      <c r="I66" s="75" t="s">
        <v>307</v>
      </c>
      <c r="J66" s="110"/>
      <c r="K66" s="110">
        <v>1</v>
      </c>
      <c r="L66" s="62">
        <v>1967</v>
      </c>
      <c r="M66" s="102">
        <v>23</v>
      </c>
      <c r="N66" s="103">
        <v>41705</v>
      </c>
      <c r="O66" s="110" t="s">
        <v>379</v>
      </c>
      <c r="P66" s="110" t="s">
        <v>12</v>
      </c>
      <c r="Q66" s="71">
        <v>3633.9</v>
      </c>
      <c r="R66" s="62">
        <f>'[1]Список МКД'!T290+'[1]Список МКД'!W290+'[1]Список МКД'!Z290+'[1]Список МКД'!AC290</f>
        <v>70</v>
      </c>
      <c r="S66" s="71">
        <f>ROUND('[1]Список МКД'!V290+'[1]Список МКД'!Y290+'[1]Список МКД'!AB290+'[1]Список МКД'!AE290,1)</f>
        <v>3357.9</v>
      </c>
      <c r="T66" s="112"/>
      <c r="U66" s="105"/>
      <c r="V66" s="111" t="str">
        <f t="shared" si="2"/>
        <v>4</v>
      </c>
      <c r="W66" s="115">
        <f t="shared" si="0"/>
        <v>276</v>
      </c>
      <c r="X66" s="104" t="s">
        <v>222</v>
      </c>
      <c r="Y66" s="62" t="s">
        <v>1273</v>
      </c>
      <c r="Z66" s="103">
        <v>33765</v>
      </c>
      <c r="AA66" s="112">
        <f t="shared" si="5"/>
        <v>1967</v>
      </c>
      <c r="AB66" s="114">
        <v>8750082.9780000001</v>
      </c>
      <c r="AC66" s="103"/>
      <c r="AD66" s="103"/>
      <c r="AE66" s="116"/>
      <c r="AF66" s="116"/>
      <c r="AG66" s="116"/>
      <c r="AH66" s="116"/>
      <c r="AI66" s="116"/>
      <c r="AJ66" s="116"/>
      <c r="AK66" s="116" t="s">
        <v>11</v>
      </c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 t="s">
        <v>85</v>
      </c>
      <c r="BJ66" s="110">
        <v>1281</v>
      </c>
      <c r="BK66" s="110" t="s">
        <v>972</v>
      </c>
      <c r="BL66" s="110" t="s">
        <v>973</v>
      </c>
    </row>
    <row r="67" spans="1:64" ht="47.25">
      <c r="A67" s="62">
        <f t="shared" si="3"/>
        <v>65</v>
      </c>
      <c r="B67" s="106">
        <v>5.90350010000088E+16</v>
      </c>
      <c r="C67" s="62" t="s">
        <v>87</v>
      </c>
      <c r="D67" s="114" t="s">
        <v>98</v>
      </c>
      <c r="E67" s="75">
        <v>2</v>
      </c>
      <c r="F67" s="106">
        <v>617060</v>
      </c>
      <c r="G67" s="75" t="s">
        <v>269</v>
      </c>
      <c r="H67" s="75"/>
      <c r="I67" s="75" t="s">
        <v>307</v>
      </c>
      <c r="J67" s="110"/>
      <c r="K67" s="75" t="s">
        <v>233</v>
      </c>
      <c r="L67" s="114">
        <v>1967</v>
      </c>
      <c r="M67" s="106">
        <v>33</v>
      </c>
      <c r="N67" s="104" t="s">
        <v>99</v>
      </c>
      <c r="O67" s="110">
        <v>5</v>
      </c>
      <c r="P67" s="110">
        <v>4</v>
      </c>
      <c r="Q67" s="62">
        <v>4242.8</v>
      </c>
      <c r="R67" s="114">
        <v>64</v>
      </c>
      <c r="S67" s="120">
        <v>2539</v>
      </c>
      <c r="T67" s="111">
        <v>2</v>
      </c>
      <c r="U67" s="71">
        <v>743.1</v>
      </c>
      <c r="V67" s="111">
        <f t="shared" si="2"/>
        <v>4</v>
      </c>
      <c r="W67" s="115">
        <f t="shared" si="0"/>
        <v>960.70000000000016</v>
      </c>
      <c r="X67" s="104" t="s">
        <v>222</v>
      </c>
      <c r="Y67" s="62" t="s">
        <v>266</v>
      </c>
      <c r="Z67" s="104">
        <v>33850</v>
      </c>
      <c r="AA67" s="112">
        <f t="shared" si="5"/>
        <v>1967</v>
      </c>
      <c r="AB67" s="114">
        <v>8550461.2779999971</v>
      </c>
      <c r="AC67" s="104"/>
      <c r="AD67" s="104"/>
      <c r="AE67" s="116"/>
      <c r="AF67" s="116"/>
      <c r="AG67" s="116"/>
      <c r="AH67" s="116"/>
      <c r="AI67" s="116" t="s">
        <v>11</v>
      </c>
      <c r="AJ67" s="116"/>
      <c r="AK67" s="116"/>
      <c r="AL67" s="116"/>
      <c r="AM67" s="116"/>
      <c r="AN67" s="116"/>
      <c r="AO67" s="116" t="s">
        <v>10</v>
      </c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0" t="s">
        <v>272</v>
      </c>
      <c r="BK67" s="110" t="s">
        <v>273</v>
      </c>
      <c r="BL67" s="110" t="s">
        <v>274</v>
      </c>
    </row>
    <row r="68" spans="1:64" ht="69" customHeight="1">
      <c r="A68" s="62">
        <f t="shared" si="3"/>
        <v>66</v>
      </c>
      <c r="B68" s="106">
        <v>5.9035001000002096E+16</v>
      </c>
      <c r="C68" s="62" t="s">
        <v>87</v>
      </c>
      <c r="D68" s="114" t="s">
        <v>69</v>
      </c>
      <c r="E68" s="75" t="s">
        <v>34</v>
      </c>
      <c r="F68" s="106">
        <v>617060</v>
      </c>
      <c r="G68" s="110" t="s">
        <v>738</v>
      </c>
      <c r="H68" s="75"/>
      <c r="I68" s="75" t="s">
        <v>307</v>
      </c>
      <c r="J68" s="110"/>
      <c r="K68" s="110" t="s">
        <v>233</v>
      </c>
      <c r="L68" s="114">
        <v>1967</v>
      </c>
      <c r="M68" s="106">
        <v>28</v>
      </c>
      <c r="N68" s="104">
        <v>34899</v>
      </c>
      <c r="O68" s="110" t="s">
        <v>379</v>
      </c>
      <c r="P68" s="110" t="s">
        <v>12</v>
      </c>
      <c r="Q68" s="71">
        <v>3447</v>
      </c>
      <c r="R68" s="62">
        <f>'[1]Список МКД'!T112+'[1]Список МКД'!W112+'[1]Список МКД'!Z112+'[1]Список МКД'!AC112</f>
        <v>80</v>
      </c>
      <c r="S68" s="71">
        <f>ROUND('[1]Список МКД'!V112+'[1]Список МКД'!Y112+'[1]Список МКД'!AB112+'[1]Список МКД'!AE112,1)</f>
        <v>3157.2</v>
      </c>
      <c r="T68" s="111"/>
      <c r="U68" s="115"/>
      <c r="V68" s="111" t="str">
        <f t="shared" si="2"/>
        <v>4</v>
      </c>
      <c r="W68" s="115">
        <f t="shared" ref="W68:W131" si="6">Q68-S68-U68</f>
        <v>289.80000000000018</v>
      </c>
      <c r="X68" s="104" t="s">
        <v>222</v>
      </c>
      <c r="Y68" s="62" t="s">
        <v>266</v>
      </c>
      <c r="Z68" s="104">
        <v>33644</v>
      </c>
      <c r="AA68" s="111">
        <v>2009</v>
      </c>
      <c r="AB68" s="114">
        <v>6935894.8200000003</v>
      </c>
      <c r="AC68" s="104"/>
      <c r="AD68" s="104"/>
      <c r="AE68" s="116"/>
      <c r="AF68" s="116"/>
      <c r="AG68" s="116"/>
      <c r="AH68" s="116"/>
      <c r="AI68" s="116" t="s">
        <v>10</v>
      </c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 t="s">
        <v>11</v>
      </c>
      <c r="BA68" s="116" t="s">
        <v>147</v>
      </c>
      <c r="BB68" s="116"/>
      <c r="BC68" s="116"/>
      <c r="BD68" s="116"/>
      <c r="BE68" s="116"/>
      <c r="BF68" s="116"/>
      <c r="BG68" s="116"/>
      <c r="BH68" s="116"/>
      <c r="BI68" s="116"/>
      <c r="BJ68" s="110" t="s">
        <v>739</v>
      </c>
      <c r="BK68" s="110" t="s">
        <v>273</v>
      </c>
      <c r="BL68" s="110" t="s">
        <v>740</v>
      </c>
    </row>
    <row r="69" spans="1:64" ht="57.75" customHeight="1">
      <c r="A69" s="62">
        <f t="shared" si="3"/>
        <v>67</v>
      </c>
      <c r="B69" s="106">
        <v>5.9035001000008304E+16</v>
      </c>
      <c r="C69" s="62" t="s">
        <v>87</v>
      </c>
      <c r="D69" s="114" t="s">
        <v>67</v>
      </c>
      <c r="E69" s="75" t="s">
        <v>180</v>
      </c>
      <c r="F69" s="106">
        <v>617060</v>
      </c>
      <c r="G69" s="75"/>
      <c r="H69" s="75"/>
      <c r="I69" s="75" t="s">
        <v>307</v>
      </c>
      <c r="J69" s="110"/>
      <c r="K69" s="110" t="s">
        <v>233</v>
      </c>
      <c r="L69" s="114">
        <v>1968</v>
      </c>
      <c r="M69" s="106">
        <v>52</v>
      </c>
      <c r="N69" s="103">
        <v>41698</v>
      </c>
      <c r="O69" s="110" t="s">
        <v>379</v>
      </c>
      <c r="P69" s="110" t="s">
        <v>12</v>
      </c>
      <c r="Q69" s="62">
        <v>3181.9</v>
      </c>
      <c r="R69" s="62">
        <f>'[1]Список МКД'!T152+'[1]Список МКД'!W152+'[1]Список МКД'!Z152+'[1]Список МКД'!AC152</f>
        <v>80</v>
      </c>
      <c r="S69" s="71">
        <f>ROUND('[1]Список МКД'!V152+'[1]Список МКД'!Y152+'[1]Список МКД'!AB152+'[1]Список МКД'!AE152,1)</f>
        <v>3143.5</v>
      </c>
      <c r="T69" s="112"/>
      <c r="U69" s="105"/>
      <c r="V69" s="111" t="str">
        <f t="shared" ref="V69:V132" si="7">P69</f>
        <v>4</v>
      </c>
      <c r="W69" s="115">
        <f t="shared" si="6"/>
        <v>38.400000000000091</v>
      </c>
      <c r="X69" s="104" t="s">
        <v>222</v>
      </c>
      <c r="Y69" s="62" t="s">
        <v>223</v>
      </c>
      <c r="Z69" s="104">
        <v>33764</v>
      </c>
      <c r="AA69" s="111">
        <f>L69</f>
        <v>1968</v>
      </c>
      <c r="AB69" s="114">
        <v>5686560.0650000004</v>
      </c>
      <c r="AC69" s="104"/>
      <c r="AD69" s="104"/>
      <c r="AE69" s="116"/>
      <c r="AF69" s="116"/>
      <c r="AG69" s="116"/>
      <c r="AH69" s="116"/>
      <c r="AI69" s="116"/>
      <c r="AJ69" s="116" t="s">
        <v>56</v>
      </c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 t="s">
        <v>10</v>
      </c>
      <c r="BJ69" s="110" t="s">
        <v>1151</v>
      </c>
      <c r="BK69" s="110" t="s">
        <v>1152</v>
      </c>
      <c r="BL69" s="110" t="s">
        <v>1153</v>
      </c>
    </row>
    <row r="70" spans="1:64" ht="54.75" customHeight="1">
      <c r="A70" s="62">
        <f t="shared" ref="A70:A133" si="8">A69+1</f>
        <v>68</v>
      </c>
      <c r="B70" s="106">
        <v>5.9035001000008096E+16</v>
      </c>
      <c r="C70" s="62" t="s">
        <v>87</v>
      </c>
      <c r="D70" s="62" t="s">
        <v>72</v>
      </c>
      <c r="E70" s="100" t="s">
        <v>74</v>
      </c>
      <c r="F70" s="106">
        <v>617060</v>
      </c>
      <c r="G70" s="100"/>
      <c r="H70" s="100"/>
      <c r="I70" s="75" t="s">
        <v>307</v>
      </c>
      <c r="J70" s="110"/>
      <c r="K70" s="110">
        <v>1</v>
      </c>
      <c r="L70" s="62">
        <v>1968</v>
      </c>
      <c r="M70" s="102">
        <v>43</v>
      </c>
      <c r="N70" s="103">
        <v>41705</v>
      </c>
      <c r="O70" s="110" t="s">
        <v>379</v>
      </c>
      <c r="P70" s="110" t="s">
        <v>14</v>
      </c>
      <c r="Q70" s="62">
        <v>2043.1</v>
      </c>
      <c r="R70" s="62">
        <f>'[1]Список МКД'!T284+'[1]Список МКД'!W284+'[1]Список МКД'!Z284+'[1]Список МКД'!AC284</f>
        <v>40</v>
      </c>
      <c r="S70" s="71">
        <f>ROUND('[1]Список МКД'!V284+'[1]Список МКД'!Y284+'[1]Список МКД'!AB284+'[1]Список МКД'!AE284,1)</f>
        <v>1774.1</v>
      </c>
      <c r="T70" s="112"/>
      <c r="U70" s="105"/>
      <c r="V70" s="111" t="str">
        <f t="shared" si="7"/>
        <v>2</v>
      </c>
      <c r="W70" s="115">
        <f t="shared" si="6"/>
        <v>269</v>
      </c>
      <c r="X70" s="104" t="s">
        <v>222</v>
      </c>
      <c r="Y70" s="62" t="s">
        <v>1273</v>
      </c>
      <c r="Z70" s="103">
        <v>34003</v>
      </c>
      <c r="AA70" s="111">
        <f t="shared" ref="AA70:AA92" si="9">L70</f>
        <v>1968</v>
      </c>
      <c r="AB70" s="114">
        <v>2714798.7840000005</v>
      </c>
      <c r="AC70" s="103"/>
      <c r="AD70" s="103"/>
      <c r="AE70" s="116"/>
      <c r="AF70" s="116"/>
      <c r="AG70" s="116"/>
      <c r="AH70" s="116"/>
      <c r="AI70" s="116"/>
      <c r="AJ70" s="116" t="s">
        <v>10</v>
      </c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 t="s">
        <v>11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 t="s">
        <v>148</v>
      </c>
      <c r="BJ70" s="110" t="s">
        <v>1099</v>
      </c>
      <c r="BK70" s="110" t="s">
        <v>1100</v>
      </c>
      <c r="BL70" s="110" t="s">
        <v>1101</v>
      </c>
    </row>
    <row r="71" spans="1:64" ht="63">
      <c r="A71" s="62">
        <f t="shared" si="8"/>
        <v>69</v>
      </c>
      <c r="B71" s="106">
        <v>5.90350010000088E+16</v>
      </c>
      <c r="C71" s="62" t="s">
        <v>87</v>
      </c>
      <c r="D71" s="114" t="s">
        <v>98</v>
      </c>
      <c r="E71" s="75">
        <v>4</v>
      </c>
      <c r="F71" s="106">
        <v>617060</v>
      </c>
      <c r="G71" s="75" t="s">
        <v>271</v>
      </c>
      <c r="H71" s="75"/>
      <c r="I71" s="75" t="s">
        <v>307</v>
      </c>
      <c r="J71" s="110"/>
      <c r="K71" s="75" t="s">
        <v>233</v>
      </c>
      <c r="L71" s="114">
        <v>1968</v>
      </c>
      <c r="M71" s="124">
        <v>32</v>
      </c>
      <c r="N71" s="104">
        <v>35732</v>
      </c>
      <c r="O71" s="110">
        <v>5</v>
      </c>
      <c r="P71" s="110">
        <v>4</v>
      </c>
      <c r="Q71" s="62">
        <v>4136.5</v>
      </c>
      <c r="R71" s="114">
        <v>64</v>
      </c>
      <c r="S71" s="120">
        <v>2518.3000000000002</v>
      </c>
      <c r="T71" s="111">
        <v>3</v>
      </c>
      <c r="U71" s="71">
        <v>1252.7</v>
      </c>
      <c r="V71" s="111">
        <f t="shared" si="7"/>
        <v>4</v>
      </c>
      <c r="W71" s="115">
        <f t="shared" si="6"/>
        <v>365.49999999999977</v>
      </c>
      <c r="X71" s="104" t="s">
        <v>222</v>
      </c>
      <c r="Y71" s="62" t="s">
        <v>266</v>
      </c>
      <c r="Z71" s="108">
        <v>33950</v>
      </c>
      <c r="AA71" s="111">
        <f t="shared" si="9"/>
        <v>1968</v>
      </c>
      <c r="AB71" s="114">
        <v>12110113.98</v>
      </c>
      <c r="AC71" s="108"/>
      <c r="AD71" s="108"/>
      <c r="AE71" s="116"/>
      <c r="AF71" s="116"/>
      <c r="AG71" s="116"/>
      <c r="AH71" s="116"/>
      <c r="AI71" s="116"/>
      <c r="AJ71" s="116" t="s">
        <v>11</v>
      </c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 t="s">
        <v>85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 t="s">
        <v>10</v>
      </c>
      <c r="BJ71" s="110" t="s">
        <v>278</v>
      </c>
      <c r="BK71" s="110" t="s">
        <v>273</v>
      </c>
      <c r="BL71" s="110" t="s">
        <v>279</v>
      </c>
    </row>
    <row r="72" spans="1:64" ht="47.25">
      <c r="A72" s="62">
        <f t="shared" si="8"/>
        <v>70</v>
      </c>
      <c r="B72" s="106">
        <v>5.9035001000008096E+16</v>
      </c>
      <c r="C72" s="62" t="s">
        <v>87</v>
      </c>
      <c r="D72" s="62" t="s">
        <v>72</v>
      </c>
      <c r="E72" s="75">
        <v>57</v>
      </c>
      <c r="F72" s="106">
        <v>617060</v>
      </c>
      <c r="G72" s="75"/>
      <c r="H72" s="75"/>
      <c r="I72" s="75" t="s">
        <v>307</v>
      </c>
      <c r="J72" s="110"/>
      <c r="K72" s="110" t="s">
        <v>14</v>
      </c>
      <c r="L72" s="62">
        <v>1968</v>
      </c>
      <c r="M72" s="102">
        <v>22</v>
      </c>
      <c r="N72" s="103">
        <v>35604</v>
      </c>
      <c r="O72" s="110" t="s">
        <v>379</v>
      </c>
      <c r="P72" s="110" t="s">
        <v>14</v>
      </c>
      <c r="Q72" s="71">
        <v>1721</v>
      </c>
      <c r="R72" s="62">
        <f>'[1]Список МКД'!T283+'[1]Список МКД'!W283+'[1]Список МКД'!Z283+'[1]Список МКД'!AC283</f>
        <v>40</v>
      </c>
      <c r="S72" s="71">
        <f>ROUND('[1]Список МКД'!V283+'[1]Список МКД'!Y283+'[1]Список МКД'!AB283+'[1]Список МКД'!AE283,1)</f>
        <v>1602</v>
      </c>
      <c r="T72" s="112"/>
      <c r="U72" s="105"/>
      <c r="V72" s="111" t="str">
        <f t="shared" si="7"/>
        <v>2</v>
      </c>
      <c r="W72" s="115">
        <f t="shared" si="6"/>
        <v>119</v>
      </c>
      <c r="X72" s="104" t="s">
        <v>222</v>
      </c>
      <c r="Y72" s="62" t="s">
        <v>239</v>
      </c>
      <c r="Z72" s="103">
        <v>33966</v>
      </c>
      <c r="AA72" s="111">
        <f t="shared" si="9"/>
        <v>1968</v>
      </c>
      <c r="AB72" s="114">
        <v>3564946.62</v>
      </c>
      <c r="AC72" s="103"/>
      <c r="AD72" s="103"/>
      <c r="AE72" s="116"/>
      <c r="AF72" s="116"/>
      <c r="AG72" s="116"/>
      <c r="AH72" s="116"/>
      <c r="AI72" s="116" t="s">
        <v>10</v>
      </c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 t="s">
        <v>57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0" t="s">
        <v>1064</v>
      </c>
      <c r="BK72" s="110" t="s">
        <v>1065</v>
      </c>
      <c r="BL72" s="110" t="s">
        <v>1066</v>
      </c>
    </row>
    <row r="73" spans="1:64" ht="63">
      <c r="A73" s="62">
        <f t="shared" si="8"/>
        <v>71</v>
      </c>
      <c r="B73" s="106">
        <v>5.9035001000006304E+16</v>
      </c>
      <c r="C73" s="62" t="s">
        <v>87</v>
      </c>
      <c r="D73" s="62" t="s">
        <v>66</v>
      </c>
      <c r="E73" s="100">
        <v>6</v>
      </c>
      <c r="F73" s="106">
        <v>617060</v>
      </c>
      <c r="G73" s="110" t="s">
        <v>974</v>
      </c>
      <c r="H73" s="100"/>
      <c r="I73" s="75" t="s">
        <v>307</v>
      </c>
      <c r="J73" s="110"/>
      <c r="K73" s="110">
        <v>1</v>
      </c>
      <c r="L73" s="62">
        <v>1968</v>
      </c>
      <c r="M73" s="102">
        <v>17</v>
      </c>
      <c r="N73" s="103">
        <v>41705</v>
      </c>
      <c r="O73" s="110" t="s">
        <v>379</v>
      </c>
      <c r="P73" s="110" t="s">
        <v>12</v>
      </c>
      <c r="Q73" s="62">
        <v>3616.4</v>
      </c>
      <c r="R73" s="62">
        <f>'[1]Список МКД'!T291+'[1]Список МКД'!W291+'[1]Список МКД'!Z291+'[1]Список МКД'!AC291</f>
        <v>70</v>
      </c>
      <c r="S73" s="71">
        <f>ROUND('[1]Список МКД'!V291+'[1]Список МКД'!Y291+'[1]Список МКД'!AB291+'[1]Список МКД'!AE291,1)</f>
        <v>3344.4</v>
      </c>
      <c r="T73" s="112"/>
      <c r="U73" s="105"/>
      <c r="V73" s="111" t="str">
        <f t="shared" si="7"/>
        <v>4</v>
      </c>
      <c r="W73" s="115">
        <f t="shared" si="6"/>
        <v>272</v>
      </c>
      <c r="X73" s="104" t="s">
        <v>222</v>
      </c>
      <c r="Y73" s="62" t="s">
        <v>1274</v>
      </c>
      <c r="Z73" s="103">
        <v>33827</v>
      </c>
      <c r="AA73" s="111">
        <f>L73</f>
        <v>1968</v>
      </c>
      <c r="AB73" s="114">
        <v>10740139.272</v>
      </c>
      <c r="AC73" s="103"/>
      <c r="AD73" s="103"/>
      <c r="AE73" s="116"/>
      <c r="AF73" s="116"/>
      <c r="AG73" s="116"/>
      <c r="AH73" s="116"/>
      <c r="AI73" s="116"/>
      <c r="AJ73" s="116" t="s">
        <v>11</v>
      </c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 t="s">
        <v>10</v>
      </c>
      <c r="AZ73" s="116"/>
      <c r="BA73" s="116"/>
      <c r="BB73" s="116"/>
      <c r="BC73" s="116"/>
      <c r="BD73" s="116"/>
      <c r="BE73" s="116"/>
      <c r="BF73" s="116"/>
      <c r="BG73" s="116"/>
      <c r="BH73" s="116"/>
      <c r="BI73" s="116" t="s">
        <v>85</v>
      </c>
      <c r="BJ73" s="110">
        <v>1269</v>
      </c>
      <c r="BK73" s="110" t="s">
        <v>975</v>
      </c>
      <c r="BL73" s="110" t="s">
        <v>976</v>
      </c>
    </row>
    <row r="74" spans="1:64" ht="31.5">
      <c r="A74" s="62">
        <f t="shared" si="8"/>
        <v>72</v>
      </c>
      <c r="B74" s="106">
        <v>5.9035001000002896E+16</v>
      </c>
      <c r="C74" s="62" t="s">
        <v>87</v>
      </c>
      <c r="D74" s="114" t="s">
        <v>63</v>
      </c>
      <c r="E74" s="75">
        <v>14</v>
      </c>
      <c r="F74" s="106">
        <v>617060</v>
      </c>
      <c r="G74" s="110" t="s">
        <v>861</v>
      </c>
      <c r="H74" s="75"/>
      <c r="I74" s="75" t="s">
        <v>307</v>
      </c>
      <c r="J74" s="110"/>
      <c r="K74" s="110" t="s">
        <v>14</v>
      </c>
      <c r="L74" s="114">
        <v>1969</v>
      </c>
      <c r="M74" s="106">
        <v>47</v>
      </c>
      <c r="N74" s="103">
        <v>41688</v>
      </c>
      <c r="O74" s="110" t="s">
        <v>379</v>
      </c>
      <c r="P74" s="110" t="s">
        <v>12</v>
      </c>
      <c r="Q74" s="62">
        <v>4590.8</v>
      </c>
      <c r="R74" s="62">
        <f>'[1]Список МКД'!T305+'[1]Список МКД'!W305+'[1]Список МКД'!Z305+'[1]Список МКД'!AC305</f>
        <v>70</v>
      </c>
      <c r="S74" s="71">
        <f>ROUND('[1]Список МКД'!V305+'[1]Список МКД'!Y305+'[1]Список МКД'!AB305+'[1]Список МКД'!AE305,1)</f>
        <v>3372.6</v>
      </c>
      <c r="T74" s="112">
        <v>2</v>
      </c>
      <c r="U74" s="71">
        <v>111</v>
      </c>
      <c r="V74" s="111" t="str">
        <f t="shared" si="7"/>
        <v>4</v>
      </c>
      <c r="W74" s="115">
        <f t="shared" si="6"/>
        <v>1107.2000000000003</v>
      </c>
      <c r="X74" s="104" t="s">
        <v>222</v>
      </c>
      <c r="Y74" s="62" t="s">
        <v>1249</v>
      </c>
      <c r="Z74" s="103">
        <v>33892</v>
      </c>
      <c r="AA74" s="111">
        <f t="shared" si="9"/>
        <v>1969</v>
      </c>
      <c r="AB74" s="114">
        <v>6534989.7479999997</v>
      </c>
      <c r="AC74" s="103"/>
      <c r="AD74" s="103"/>
      <c r="AE74" s="116"/>
      <c r="AF74" s="116"/>
      <c r="AG74" s="116"/>
      <c r="AH74" s="116"/>
      <c r="AI74" s="116"/>
      <c r="AJ74" s="116" t="s">
        <v>11</v>
      </c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 t="s">
        <v>10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 t="s">
        <v>13</v>
      </c>
      <c r="BJ74" s="110" t="s">
        <v>862</v>
      </c>
      <c r="BK74" s="110" t="s">
        <v>863</v>
      </c>
      <c r="BL74" s="110" t="s">
        <v>862</v>
      </c>
    </row>
    <row r="75" spans="1:64" ht="63">
      <c r="A75" s="62">
        <f t="shared" si="8"/>
        <v>73</v>
      </c>
      <c r="B75" s="106">
        <v>5.9035001000002704E+16</v>
      </c>
      <c r="C75" s="62" t="s">
        <v>87</v>
      </c>
      <c r="D75" s="114" t="s">
        <v>100</v>
      </c>
      <c r="E75" s="75">
        <v>4</v>
      </c>
      <c r="F75" s="106" t="s">
        <v>310</v>
      </c>
      <c r="G75" s="110" t="s">
        <v>830</v>
      </c>
      <c r="H75" s="75"/>
      <c r="I75" s="75" t="s">
        <v>307</v>
      </c>
      <c r="J75" s="110"/>
      <c r="K75" s="110" t="s">
        <v>233</v>
      </c>
      <c r="L75" s="114">
        <v>1969</v>
      </c>
      <c r="M75" s="106">
        <v>24</v>
      </c>
      <c r="N75" s="103">
        <v>33564</v>
      </c>
      <c r="O75" s="110" t="s">
        <v>379</v>
      </c>
      <c r="P75" s="110" t="s">
        <v>12</v>
      </c>
      <c r="Q75" s="62">
        <v>3644.9</v>
      </c>
      <c r="R75" s="62">
        <f>'[1]Список МКД'!T115+'[1]Список МКД'!W115+'[1]Список МКД'!Z115+'[1]Список МКД'!AC115</f>
        <v>70</v>
      </c>
      <c r="S75" s="71">
        <f>ROUND('[1]Список МКД'!V115+'[1]Список МКД'!Y115+'[1]Список МКД'!AB115+'[1]Список МКД'!AE115,1)</f>
        <v>3331.9</v>
      </c>
      <c r="T75" s="112"/>
      <c r="U75" s="105"/>
      <c r="V75" s="111" t="str">
        <f t="shared" si="7"/>
        <v>4</v>
      </c>
      <c r="W75" s="115">
        <f t="shared" si="6"/>
        <v>313</v>
      </c>
      <c r="X75" s="104" t="s">
        <v>222</v>
      </c>
      <c r="Y75" s="62" t="s">
        <v>266</v>
      </c>
      <c r="Z75" s="103">
        <v>33785</v>
      </c>
      <c r="AA75" s="111">
        <f t="shared" si="9"/>
        <v>1969</v>
      </c>
      <c r="AB75" s="114">
        <v>10206176.123</v>
      </c>
      <c r="AC75" s="103"/>
      <c r="AD75" s="103"/>
      <c r="AE75" s="116"/>
      <c r="AF75" s="116"/>
      <c r="AG75" s="116"/>
      <c r="AH75" s="116"/>
      <c r="AI75" s="116"/>
      <c r="AJ75" s="116"/>
      <c r="AK75" s="116" t="s">
        <v>11</v>
      </c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 t="s">
        <v>85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 t="s">
        <v>10</v>
      </c>
      <c r="BJ75" s="110" t="s">
        <v>831</v>
      </c>
      <c r="BK75" s="110" t="s">
        <v>273</v>
      </c>
      <c r="BL75" s="110" t="s">
        <v>832</v>
      </c>
    </row>
    <row r="76" spans="1:64" ht="63">
      <c r="A76" s="62">
        <f t="shared" si="8"/>
        <v>74</v>
      </c>
      <c r="B76" s="106">
        <v>5.9035001000002704E+16</v>
      </c>
      <c r="C76" s="62" t="s">
        <v>87</v>
      </c>
      <c r="D76" s="114" t="s">
        <v>100</v>
      </c>
      <c r="E76" s="75">
        <v>14</v>
      </c>
      <c r="F76" s="106" t="s">
        <v>310</v>
      </c>
      <c r="G76" s="110">
        <v>534</v>
      </c>
      <c r="H76" s="75"/>
      <c r="I76" s="75" t="s">
        <v>307</v>
      </c>
      <c r="J76" s="110"/>
      <c r="K76" s="110" t="s">
        <v>233</v>
      </c>
      <c r="L76" s="114">
        <v>1969</v>
      </c>
      <c r="M76" s="106">
        <v>20</v>
      </c>
      <c r="N76" s="103">
        <v>34842</v>
      </c>
      <c r="O76" s="110" t="s">
        <v>379</v>
      </c>
      <c r="P76" s="110" t="s">
        <v>12</v>
      </c>
      <c r="Q76" s="62">
        <v>3845.9</v>
      </c>
      <c r="R76" s="62">
        <f>'[1]Список МКД'!T123+'[1]Список МКД'!W123+'[1]Список МКД'!Z123+'[1]Список МКД'!AC123</f>
        <v>70</v>
      </c>
      <c r="S76" s="71">
        <f>ROUND('[1]Список МКД'!V123+'[1]Список МКД'!Y123+'[1]Список МКД'!AB123+'[1]Список МКД'!AE123,1)</f>
        <v>2793.8</v>
      </c>
      <c r="T76" s="112">
        <v>3</v>
      </c>
      <c r="U76" s="71">
        <v>396.7</v>
      </c>
      <c r="V76" s="111" t="str">
        <f t="shared" si="7"/>
        <v>4</v>
      </c>
      <c r="W76" s="115">
        <f t="shared" si="6"/>
        <v>655.39999999999986</v>
      </c>
      <c r="X76" s="104" t="s">
        <v>222</v>
      </c>
      <c r="Y76" s="62" t="s">
        <v>266</v>
      </c>
      <c r="Z76" s="103">
        <v>33927</v>
      </c>
      <c r="AA76" s="111">
        <f t="shared" si="9"/>
        <v>1969</v>
      </c>
      <c r="AB76" s="114">
        <v>10245907.889999999</v>
      </c>
      <c r="AC76" s="103"/>
      <c r="AD76" s="103"/>
      <c r="AE76" s="116"/>
      <c r="AF76" s="116"/>
      <c r="AG76" s="116"/>
      <c r="AH76" s="116"/>
      <c r="AI76" s="116"/>
      <c r="AJ76" s="116"/>
      <c r="AK76" s="116" t="s">
        <v>11</v>
      </c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 t="s">
        <v>85</v>
      </c>
      <c r="AZ76" s="116"/>
      <c r="BA76" s="116"/>
      <c r="BB76" s="116"/>
      <c r="BC76" s="116"/>
      <c r="BD76" s="116"/>
      <c r="BE76" s="116"/>
      <c r="BF76" s="116"/>
      <c r="BG76" s="116"/>
      <c r="BH76" s="116"/>
      <c r="BI76" s="116" t="s">
        <v>10</v>
      </c>
      <c r="BJ76" s="110" t="s">
        <v>840</v>
      </c>
      <c r="BK76" s="110" t="s">
        <v>273</v>
      </c>
      <c r="BL76" s="110" t="s">
        <v>841</v>
      </c>
    </row>
    <row r="77" spans="1:64" ht="31.5">
      <c r="A77" s="62">
        <f t="shared" si="8"/>
        <v>75</v>
      </c>
      <c r="B77" s="106">
        <v>5.9035001000002304E+16</v>
      </c>
      <c r="C77" s="62" t="s">
        <v>87</v>
      </c>
      <c r="D77" s="114" t="s">
        <v>79</v>
      </c>
      <c r="E77" s="75">
        <v>7</v>
      </c>
      <c r="F77" s="106">
        <v>617060</v>
      </c>
      <c r="G77" s="110" t="s">
        <v>646</v>
      </c>
      <c r="H77" s="75"/>
      <c r="I77" s="75" t="s">
        <v>307</v>
      </c>
      <c r="J77" s="110" t="s">
        <v>1165</v>
      </c>
      <c r="K77" s="110" t="s">
        <v>14</v>
      </c>
      <c r="L77" s="114">
        <v>1970</v>
      </c>
      <c r="M77" s="106">
        <v>40</v>
      </c>
      <c r="N77" s="103">
        <v>42360</v>
      </c>
      <c r="O77" s="110" t="s">
        <v>379</v>
      </c>
      <c r="P77" s="110" t="s">
        <v>12</v>
      </c>
      <c r="Q77" s="62">
        <v>3686.8</v>
      </c>
      <c r="R77" s="62">
        <f>'[1]Список МКД'!T168+'[1]Список МКД'!W168+'[1]Список МКД'!Z168+'[1]Список МКД'!AC168</f>
        <v>70</v>
      </c>
      <c r="S77" s="71">
        <f>ROUND('[1]Список МКД'!V168+'[1]Список МКД'!Y168+'[1]Список МКД'!AB168+'[1]Список МКД'!AE168,1)</f>
        <v>3332.6</v>
      </c>
      <c r="T77" s="112"/>
      <c r="U77" s="105"/>
      <c r="V77" s="111" t="str">
        <f t="shared" si="7"/>
        <v>4</v>
      </c>
      <c r="W77" s="115">
        <f t="shared" si="6"/>
        <v>354.20000000000027</v>
      </c>
      <c r="X77" s="104" t="s">
        <v>222</v>
      </c>
      <c r="Y77" s="62" t="s">
        <v>1248</v>
      </c>
      <c r="Z77" s="103">
        <v>33831</v>
      </c>
      <c r="AA77" s="111">
        <f>L77</f>
        <v>1970</v>
      </c>
      <c r="AB77" s="114">
        <v>8684155.7320000008</v>
      </c>
      <c r="AC77" s="103"/>
      <c r="AD77" s="103"/>
      <c r="AE77" s="116"/>
      <c r="AF77" s="116"/>
      <c r="AG77" s="116"/>
      <c r="AH77" s="116"/>
      <c r="AI77" s="116"/>
      <c r="AJ77" s="116" t="s">
        <v>84</v>
      </c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 t="s">
        <v>11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 t="s">
        <v>10</v>
      </c>
      <c r="BJ77" s="110" t="s">
        <v>647</v>
      </c>
      <c r="BK77" s="110" t="s">
        <v>648</v>
      </c>
      <c r="BL77" s="110" t="s">
        <v>649</v>
      </c>
    </row>
    <row r="78" spans="1:64" ht="63">
      <c r="A78" s="62">
        <f t="shared" si="8"/>
        <v>76</v>
      </c>
      <c r="B78" s="106">
        <v>5.9035001000002304E+16</v>
      </c>
      <c r="C78" s="62" t="s">
        <v>87</v>
      </c>
      <c r="D78" s="114" t="s">
        <v>79</v>
      </c>
      <c r="E78" s="75" t="s">
        <v>76</v>
      </c>
      <c r="F78" s="106">
        <v>617060</v>
      </c>
      <c r="G78" s="110" t="s">
        <v>692</v>
      </c>
      <c r="H78" s="75"/>
      <c r="I78" s="75" t="s">
        <v>307</v>
      </c>
      <c r="J78" s="110"/>
      <c r="K78" s="110" t="s">
        <v>233</v>
      </c>
      <c r="L78" s="114">
        <v>1970</v>
      </c>
      <c r="M78" s="106">
        <v>37</v>
      </c>
      <c r="N78" s="103">
        <v>41824</v>
      </c>
      <c r="O78" s="110" t="s">
        <v>379</v>
      </c>
      <c r="P78" s="110" t="s">
        <v>220</v>
      </c>
      <c r="Q78" s="62">
        <v>3553.3</v>
      </c>
      <c r="R78" s="62">
        <f>'[1]Список МКД'!T166+'[1]Список МКД'!W166+'[1]Список МКД'!Z166+'[1]Список МКД'!AC166</f>
        <v>151</v>
      </c>
      <c r="S78" s="71">
        <f>ROUND('[1]Список МКД'!V166+'[1]Список МКД'!Y166+'[1]Список МКД'!AB166+'[1]Список МКД'!AE166,1)</f>
        <v>2959.2</v>
      </c>
      <c r="T78" s="112">
        <v>1</v>
      </c>
      <c r="U78" s="71">
        <v>58.4</v>
      </c>
      <c r="V78" s="111" t="str">
        <f t="shared" si="7"/>
        <v>3</v>
      </c>
      <c r="W78" s="115">
        <f t="shared" si="6"/>
        <v>535.70000000000039</v>
      </c>
      <c r="X78" s="104" t="s">
        <v>222</v>
      </c>
      <c r="Y78" s="62" t="s">
        <v>223</v>
      </c>
      <c r="Z78" s="103">
        <v>38757</v>
      </c>
      <c r="AA78" s="111">
        <f t="shared" si="9"/>
        <v>1970</v>
      </c>
      <c r="AB78" s="114">
        <v>9690660.2880000006</v>
      </c>
      <c r="AC78" s="103"/>
      <c r="AD78" s="103"/>
      <c r="AE78" s="116"/>
      <c r="AF78" s="116"/>
      <c r="AG78" s="116"/>
      <c r="AH78" s="116"/>
      <c r="AI78" s="116"/>
      <c r="AJ78" s="116" t="s">
        <v>10</v>
      </c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 t="s">
        <v>11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 t="s">
        <v>85</v>
      </c>
      <c r="BJ78" s="110" t="s">
        <v>693</v>
      </c>
      <c r="BK78" s="110" t="s">
        <v>273</v>
      </c>
      <c r="BL78" s="110" t="s">
        <v>694</v>
      </c>
    </row>
    <row r="79" spans="1:64" ht="31.5">
      <c r="A79" s="62">
        <f t="shared" si="8"/>
        <v>77</v>
      </c>
      <c r="B79" s="106">
        <v>5.9035001000008704E+16</v>
      </c>
      <c r="C79" s="62" t="s">
        <v>87</v>
      </c>
      <c r="D79" s="114" t="s">
        <v>101</v>
      </c>
      <c r="E79" s="75">
        <v>5</v>
      </c>
      <c r="F79" s="106">
        <v>617060</v>
      </c>
      <c r="G79" s="75"/>
      <c r="H79" s="75"/>
      <c r="I79" s="75" t="s">
        <v>307</v>
      </c>
      <c r="J79" s="75"/>
      <c r="K79" s="110" t="s">
        <v>233</v>
      </c>
      <c r="L79" s="114">
        <v>1970</v>
      </c>
      <c r="M79" s="106">
        <v>35</v>
      </c>
      <c r="N79" s="103">
        <v>41718</v>
      </c>
      <c r="O79" s="110" t="s">
        <v>379</v>
      </c>
      <c r="P79" s="110" t="s">
        <v>14</v>
      </c>
      <c r="Q79" s="71">
        <v>3341.8</v>
      </c>
      <c r="R79" s="62">
        <f>'[1]Список МКД'!T311+'[1]Список МКД'!W311+'[1]Список МКД'!Z311+'[1]Список МКД'!AC311</f>
        <v>28</v>
      </c>
      <c r="S79" s="71">
        <f>ROUND('[1]Список МКД'!V311+'[1]Список МКД'!Y311+'[1]Список МКД'!AB311+'[1]Список МКД'!AE311,1)</f>
        <v>926.5</v>
      </c>
      <c r="T79" s="112">
        <v>2</v>
      </c>
      <c r="U79" s="71">
        <v>1953.8</v>
      </c>
      <c r="V79" s="111" t="str">
        <f t="shared" si="7"/>
        <v>2</v>
      </c>
      <c r="W79" s="115">
        <f t="shared" si="6"/>
        <v>461.50000000000023</v>
      </c>
      <c r="X79" s="104" t="s">
        <v>222</v>
      </c>
      <c r="Y79" s="62" t="s">
        <v>236</v>
      </c>
      <c r="Z79" s="103">
        <v>39338</v>
      </c>
      <c r="AA79" s="111">
        <f t="shared" si="9"/>
        <v>1970</v>
      </c>
      <c r="AB79" s="114">
        <v>5210433.8970000008</v>
      </c>
      <c r="AC79" s="103"/>
      <c r="AD79" s="103"/>
      <c r="AE79" s="116"/>
      <c r="AF79" s="116"/>
      <c r="AG79" s="116"/>
      <c r="AH79" s="116"/>
      <c r="AI79" s="116"/>
      <c r="AJ79" s="116" t="s">
        <v>17</v>
      </c>
      <c r="AK79" s="116" t="s">
        <v>11</v>
      </c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 t="s">
        <v>10</v>
      </c>
      <c r="BJ79" s="110" t="s">
        <v>910</v>
      </c>
      <c r="BK79" s="110" t="s">
        <v>736</v>
      </c>
      <c r="BL79" s="110" t="s">
        <v>910</v>
      </c>
    </row>
    <row r="80" spans="1:64" ht="31.5">
      <c r="A80" s="62">
        <f t="shared" si="8"/>
        <v>78</v>
      </c>
      <c r="B80" s="106">
        <v>5.9035001000008704E+16</v>
      </c>
      <c r="C80" s="62" t="s">
        <v>87</v>
      </c>
      <c r="D80" s="114" t="s">
        <v>101</v>
      </c>
      <c r="E80" s="75">
        <v>24</v>
      </c>
      <c r="F80" s="106">
        <v>617060</v>
      </c>
      <c r="G80" s="75"/>
      <c r="H80" s="75"/>
      <c r="I80" s="75" t="s">
        <v>307</v>
      </c>
      <c r="J80" s="75"/>
      <c r="K80" s="110" t="s">
        <v>233</v>
      </c>
      <c r="L80" s="114">
        <v>1970</v>
      </c>
      <c r="M80" s="106">
        <v>34</v>
      </c>
      <c r="N80" s="103">
        <v>41718</v>
      </c>
      <c r="O80" s="110" t="s">
        <v>379</v>
      </c>
      <c r="P80" s="110" t="s">
        <v>233</v>
      </c>
      <c r="Q80" s="62">
        <v>3410.1</v>
      </c>
      <c r="R80" s="62">
        <f>'[1]Список МКД'!T351+'[1]Список МКД'!W351+'[1]Список МКД'!Z351+'[1]Список МКД'!AC351</f>
        <v>42</v>
      </c>
      <c r="S80" s="71">
        <f>ROUND('[1]Список МКД'!V351+'[1]Список МКД'!Y351+'[1]Список МКД'!AB351+'[1]Список МКД'!AE351,1)</f>
        <v>2606.5</v>
      </c>
      <c r="T80" s="112">
        <v>2</v>
      </c>
      <c r="U80" s="71">
        <v>670.9</v>
      </c>
      <c r="V80" s="111" t="str">
        <f t="shared" si="7"/>
        <v>1</v>
      </c>
      <c r="W80" s="115">
        <f t="shared" si="6"/>
        <v>132.69999999999993</v>
      </c>
      <c r="X80" s="104" t="s">
        <v>222</v>
      </c>
      <c r="Y80" s="62" t="s">
        <v>236</v>
      </c>
      <c r="Z80" s="103">
        <v>41704</v>
      </c>
      <c r="AA80" s="111">
        <f t="shared" si="9"/>
        <v>1970</v>
      </c>
      <c r="AB80" s="114">
        <v>8540314.4680000003</v>
      </c>
      <c r="AC80" s="103"/>
      <c r="AD80" s="103"/>
      <c r="AE80" s="116"/>
      <c r="AF80" s="116"/>
      <c r="AG80" s="116"/>
      <c r="AH80" s="116"/>
      <c r="AI80" s="116"/>
      <c r="AJ80" s="116"/>
      <c r="AK80" s="116" t="s">
        <v>84</v>
      </c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 t="s">
        <v>11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 t="s">
        <v>10</v>
      </c>
      <c r="BJ80" s="110" t="s">
        <v>1232</v>
      </c>
      <c r="BK80" s="110" t="s">
        <v>618</v>
      </c>
      <c r="BL80" s="110" t="s">
        <v>1232</v>
      </c>
    </row>
    <row r="81" spans="1:64" ht="31.5">
      <c r="A81" s="62">
        <f t="shared" si="8"/>
        <v>79</v>
      </c>
      <c r="B81" s="106">
        <v>5.9035001000002304E+16</v>
      </c>
      <c r="C81" s="62" t="s">
        <v>87</v>
      </c>
      <c r="D81" s="114" t="s">
        <v>79</v>
      </c>
      <c r="E81" s="75">
        <v>11</v>
      </c>
      <c r="F81" s="106">
        <v>617060</v>
      </c>
      <c r="G81" s="110" t="s">
        <v>661</v>
      </c>
      <c r="H81" s="75"/>
      <c r="I81" s="75" t="s">
        <v>307</v>
      </c>
      <c r="J81" s="110" t="s">
        <v>1165</v>
      </c>
      <c r="K81" s="110" t="s">
        <v>14</v>
      </c>
      <c r="L81" s="114">
        <v>1970</v>
      </c>
      <c r="M81" s="106">
        <v>31</v>
      </c>
      <c r="N81" s="103">
        <v>42355</v>
      </c>
      <c r="O81" s="110" t="s">
        <v>379</v>
      </c>
      <c r="P81" s="110" t="s">
        <v>12</v>
      </c>
      <c r="Q81" s="62">
        <v>3996.9</v>
      </c>
      <c r="R81" s="62">
        <f>'[1]Список МКД'!T99+'[1]Список МКД'!W99+'[1]Список МКД'!Z99+'[1]Список МКД'!AC99</f>
        <v>69</v>
      </c>
      <c r="S81" s="71">
        <f>ROUND('[1]Список МКД'!V99+'[1]Список МКД'!Y99+'[1]Список МКД'!AB99+'[1]Список МКД'!AE99,1)</f>
        <v>3285.5</v>
      </c>
      <c r="T81" s="112">
        <v>1</v>
      </c>
      <c r="U81" s="71">
        <v>407.9</v>
      </c>
      <c r="V81" s="111" t="str">
        <f t="shared" si="7"/>
        <v>4</v>
      </c>
      <c r="W81" s="115">
        <f t="shared" si="6"/>
        <v>303.50000000000011</v>
      </c>
      <c r="X81" s="104" t="s">
        <v>222</v>
      </c>
      <c r="Y81" s="62" t="s">
        <v>1248</v>
      </c>
      <c r="Z81" s="103">
        <v>33858</v>
      </c>
      <c r="AA81" s="111">
        <f>L81</f>
        <v>1970</v>
      </c>
      <c r="AB81" s="114">
        <v>9624335.5880000014</v>
      </c>
      <c r="AC81" s="103"/>
      <c r="AD81" s="103"/>
      <c r="AE81" s="116"/>
      <c r="AF81" s="116"/>
      <c r="AG81" s="116"/>
      <c r="AH81" s="116"/>
      <c r="AI81" s="116"/>
      <c r="AJ81" s="116"/>
      <c r="AK81" s="116" t="s">
        <v>84</v>
      </c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 t="s">
        <v>11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 t="s">
        <v>10</v>
      </c>
      <c r="BJ81" s="110" t="s">
        <v>662</v>
      </c>
      <c r="BK81" s="110" t="s">
        <v>663</v>
      </c>
      <c r="BL81" s="110" t="s">
        <v>664</v>
      </c>
    </row>
    <row r="82" spans="1:64" ht="47.25">
      <c r="A82" s="62">
        <f t="shared" si="8"/>
        <v>80</v>
      </c>
      <c r="B82" s="106">
        <v>5.9035001000002704E+16</v>
      </c>
      <c r="C82" s="62" t="s">
        <v>87</v>
      </c>
      <c r="D82" s="114" t="s">
        <v>100</v>
      </c>
      <c r="E82" s="75">
        <v>6</v>
      </c>
      <c r="F82" s="106" t="s">
        <v>310</v>
      </c>
      <c r="G82" s="110" t="s">
        <v>835</v>
      </c>
      <c r="H82" s="75"/>
      <c r="I82" s="75" t="s">
        <v>307</v>
      </c>
      <c r="J82" s="110"/>
      <c r="K82" s="110" t="s">
        <v>233</v>
      </c>
      <c r="L82" s="106">
        <v>1970</v>
      </c>
      <c r="M82" s="106">
        <v>28</v>
      </c>
      <c r="N82" s="104">
        <v>35900</v>
      </c>
      <c r="O82" s="110" t="s">
        <v>379</v>
      </c>
      <c r="P82" s="110" t="s">
        <v>380</v>
      </c>
      <c r="Q82" s="71">
        <v>4912.8</v>
      </c>
      <c r="R82" s="62">
        <f>'[1]Список МКД'!T117+'[1]Список МКД'!W117+'[1]Список МКД'!Z117+'[1]Список МКД'!AC117</f>
        <v>100</v>
      </c>
      <c r="S82" s="71">
        <f>ROUND('[1]Список МКД'!V117+'[1]Список МКД'!Y117+'[1]Список МКД'!AB117+'[1]Список МКД'!AE117,1)</f>
        <v>4459.6000000000004</v>
      </c>
      <c r="T82" s="111"/>
      <c r="U82" s="115"/>
      <c r="V82" s="111" t="str">
        <f t="shared" si="7"/>
        <v>6</v>
      </c>
      <c r="W82" s="115">
        <f t="shared" si="6"/>
        <v>453.19999999999982</v>
      </c>
      <c r="X82" s="104" t="s">
        <v>222</v>
      </c>
      <c r="Y82" s="62" t="s">
        <v>266</v>
      </c>
      <c r="Z82" s="104">
        <v>33847</v>
      </c>
      <c r="AA82" s="111">
        <f t="shared" si="9"/>
        <v>1970</v>
      </c>
      <c r="AB82" s="114">
        <v>11620914.872000001</v>
      </c>
      <c r="AC82" s="104"/>
      <c r="AD82" s="104"/>
      <c r="AE82" s="116"/>
      <c r="AF82" s="116"/>
      <c r="AG82" s="116"/>
      <c r="AH82" s="116"/>
      <c r="AI82" s="116" t="s">
        <v>10</v>
      </c>
      <c r="AJ82" s="116"/>
      <c r="AK82" s="116"/>
      <c r="AL82" s="116"/>
      <c r="AM82" s="116"/>
      <c r="AN82" s="116"/>
      <c r="AO82" s="116"/>
      <c r="AP82" s="116"/>
      <c r="AQ82" s="116"/>
      <c r="AR82" s="116" t="s">
        <v>11</v>
      </c>
      <c r="AS82" s="116"/>
      <c r="AT82" s="116"/>
      <c r="AU82" s="116"/>
      <c r="AV82" s="116"/>
      <c r="AW82" s="116"/>
      <c r="AX82" s="116"/>
      <c r="AY82" s="116"/>
      <c r="AZ82" s="116"/>
      <c r="BA82" s="116" t="s">
        <v>149</v>
      </c>
      <c r="BB82" s="116"/>
      <c r="BC82" s="116"/>
      <c r="BD82" s="116"/>
      <c r="BE82" s="116"/>
      <c r="BF82" s="116"/>
      <c r="BG82" s="116"/>
      <c r="BH82" s="116"/>
      <c r="BI82" s="116"/>
      <c r="BJ82" s="110" t="s">
        <v>836</v>
      </c>
      <c r="BK82" s="110" t="s">
        <v>276</v>
      </c>
      <c r="BL82" s="110" t="s">
        <v>837</v>
      </c>
    </row>
    <row r="83" spans="1:64" ht="47.25">
      <c r="A83" s="62">
        <f t="shared" si="8"/>
        <v>81</v>
      </c>
      <c r="B83" s="106">
        <v>5.9035001000008704E+16</v>
      </c>
      <c r="C83" s="62" t="s">
        <v>87</v>
      </c>
      <c r="D83" s="114" t="s">
        <v>101</v>
      </c>
      <c r="E83" s="75">
        <v>6</v>
      </c>
      <c r="F83" s="106">
        <v>617060</v>
      </c>
      <c r="G83" s="110" t="s">
        <v>1176</v>
      </c>
      <c r="H83" s="75"/>
      <c r="I83" s="75" t="s">
        <v>307</v>
      </c>
      <c r="J83" s="110"/>
      <c r="K83" s="110" t="s">
        <v>14</v>
      </c>
      <c r="L83" s="114">
        <v>1970</v>
      </c>
      <c r="M83" s="106">
        <v>23</v>
      </c>
      <c r="N83" s="103">
        <v>41688</v>
      </c>
      <c r="O83" s="110" t="s">
        <v>379</v>
      </c>
      <c r="P83" s="110" t="s">
        <v>12</v>
      </c>
      <c r="Q83" s="62">
        <v>3418.2</v>
      </c>
      <c r="R83" s="62">
        <f>'[1]Список МКД'!T317+'[1]Список МКД'!W317+'[1]Список МКД'!Z317+'[1]Список МКД'!AC317</f>
        <v>70</v>
      </c>
      <c r="S83" s="71">
        <f>ROUND('[1]Список МКД'!V317+'[1]Список МКД'!Y317+'[1]Список МКД'!AB317+'[1]Список МКД'!AE317,1)</f>
        <v>3372.7</v>
      </c>
      <c r="T83" s="112"/>
      <c r="U83" s="105"/>
      <c r="V83" s="111" t="str">
        <f t="shared" si="7"/>
        <v>4</v>
      </c>
      <c r="W83" s="115">
        <f t="shared" si="6"/>
        <v>45.5</v>
      </c>
      <c r="X83" s="104" t="s">
        <v>222</v>
      </c>
      <c r="Y83" s="62" t="s">
        <v>283</v>
      </c>
      <c r="Z83" s="103">
        <v>33864</v>
      </c>
      <c r="AA83" s="111">
        <f>L83</f>
        <v>1970</v>
      </c>
      <c r="AB83" s="114">
        <v>8369321.3229999989</v>
      </c>
      <c r="AC83" s="103"/>
      <c r="AD83" s="103"/>
      <c r="AE83" s="116"/>
      <c r="AF83" s="116"/>
      <c r="AG83" s="116"/>
      <c r="AH83" s="116"/>
      <c r="AI83" s="116"/>
      <c r="AJ83" s="116"/>
      <c r="AK83" s="116" t="s">
        <v>10</v>
      </c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 t="s">
        <v>11</v>
      </c>
      <c r="AZ83" s="116"/>
      <c r="BA83" s="116"/>
      <c r="BB83" s="116"/>
      <c r="BC83" s="116"/>
      <c r="BD83" s="116"/>
      <c r="BE83" s="116"/>
      <c r="BF83" s="116"/>
      <c r="BG83" s="116"/>
      <c r="BH83" s="116"/>
      <c r="BI83" s="116" t="s">
        <v>75</v>
      </c>
      <c r="BJ83" s="110" t="s">
        <v>1177</v>
      </c>
      <c r="BK83" s="110" t="s">
        <v>1178</v>
      </c>
      <c r="BL83" s="110" t="s">
        <v>1179</v>
      </c>
    </row>
    <row r="84" spans="1:64" ht="31.5">
      <c r="A84" s="62">
        <f t="shared" si="8"/>
        <v>82</v>
      </c>
      <c r="B84" s="106">
        <v>5.9035001000006304E+16</v>
      </c>
      <c r="C84" s="62" t="s">
        <v>87</v>
      </c>
      <c r="D84" s="62" t="s">
        <v>66</v>
      </c>
      <c r="E84" s="100">
        <v>12</v>
      </c>
      <c r="F84" s="106">
        <v>617060</v>
      </c>
      <c r="G84" s="110" t="s">
        <v>980</v>
      </c>
      <c r="H84" s="100"/>
      <c r="I84" s="75" t="s">
        <v>307</v>
      </c>
      <c r="J84" s="110"/>
      <c r="K84" s="110">
        <v>1</v>
      </c>
      <c r="L84" s="62">
        <v>1970</v>
      </c>
      <c r="M84" s="102">
        <v>20</v>
      </c>
      <c r="N84" s="103">
        <v>41705</v>
      </c>
      <c r="O84" s="110" t="s">
        <v>379</v>
      </c>
      <c r="P84" s="110" t="s">
        <v>12</v>
      </c>
      <c r="Q84" s="62">
        <v>3609.1</v>
      </c>
      <c r="R84" s="62">
        <f>'[1]Список МКД'!T289+'[1]Список МКД'!W289+'[1]Список МКД'!Z289+'[1]Список МКД'!AC289</f>
        <v>70</v>
      </c>
      <c r="S84" s="71">
        <f>ROUND('[1]Список МКД'!V289+'[1]Список МКД'!Y289+'[1]Список МКД'!AB289+'[1]Список МКД'!AE289,1)</f>
        <v>3276</v>
      </c>
      <c r="T84" s="112">
        <v>1</v>
      </c>
      <c r="U84" s="71">
        <v>60.6</v>
      </c>
      <c r="V84" s="111" t="str">
        <f t="shared" si="7"/>
        <v>4</v>
      </c>
      <c r="W84" s="115">
        <f t="shared" si="6"/>
        <v>272.49999999999989</v>
      </c>
      <c r="X84" s="104" t="s">
        <v>222</v>
      </c>
      <c r="Y84" s="62" t="s">
        <v>1273</v>
      </c>
      <c r="Z84" s="103">
        <v>33781</v>
      </c>
      <c r="AA84" s="111">
        <f t="shared" si="9"/>
        <v>1970</v>
      </c>
      <c r="AB84" s="114">
        <v>6479410.2719999999</v>
      </c>
      <c r="AC84" s="103"/>
      <c r="AD84" s="103"/>
      <c r="AE84" s="116"/>
      <c r="AF84" s="116"/>
      <c r="AG84" s="116"/>
      <c r="AH84" s="116"/>
      <c r="AI84" s="116"/>
      <c r="AJ84" s="116"/>
      <c r="AK84" s="116" t="s">
        <v>10</v>
      </c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 t="s">
        <v>84</v>
      </c>
      <c r="AZ84" s="116"/>
      <c r="BA84" s="116"/>
      <c r="BB84" s="116"/>
      <c r="BC84" s="116"/>
      <c r="BD84" s="116"/>
      <c r="BE84" s="116"/>
      <c r="BF84" s="116"/>
      <c r="BG84" s="116"/>
      <c r="BH84" s="116"/>
      <c r="BI84" s="116" t="s">
        <v>10</v>
      </c>
      <c r="BJ84" s="110">
        <v>1253</v>
      </c>
      <c r="BK84" s="110" t="s">
        <v>981</v>
      </c>
      <c r="BL84" s="110" t="s">
        <v>982</v>
      </c>
    </row>
    <row r="85" spans="1:64" ht="31.5">
      <c r="A85" s="62">
        <f t="shared" si="8"/>
        <v>83</v>
      </c>
      <c r="B85" s="106">
        <v>5.9035001000002304E+16</v>
      </c>
      <c r="C85" s="62" t="s">
        <v>87</v>
      </c>
      <c r="D85" s="114" t="s">
        <v>79</v>
      </c>
      <c r="E85" s="75">
        <v>9</v>
      </c>
      <c r="F85" s="106">
        <v>617060</v>
      </c>
      <c r="G85" s="110" t="s">
        <v>653</v>
      </c>
      <c r="H85" s="75"/>
      <c r="I85" s="75" t="s">
        <v>307</v>
      </c>
      <c r="J85" s="110" t="s">
        <v>1165</v>
      </c>
      <c r="K85" s="110" t="s">
        <v>14</v>
      </c>
      <c r="L85" s="114">
        <v>1971</v>
      </c>
      <c r="M85" s="106">
        <v>36</v>
      </c>
      <c r="N85" s="103">
        <v>42360</v>
      </c>
      <c r="O85" s="110" t="s">
        <v>379</v>
      </c>
      <c r="P85" s="110" t="s">
        <v>12</v>
      </c>
      <c r="Q85" s="62">
        <v>4409.3999999999996</v>
      </c>
      <c r="R85" s="62">
        <f>'[1]Список МКД'!T169+'[1]Список МКД'!W169+'[1]Список МКД'!Z169+'[1]Список МКД'!AC169</f>
        <v>71</v>
      </c>
      <c r="S85" s="71">
        <f>ROUND('[1]Список МКД'!V169+'[1]Список МКД'!Y169+'[1]Список МКД'!AB169+'[1]Список МКД'!AE169,1)</f>
        <v>3380.6</v>
      </c>
      <c r="T85" s="112">
        <v>2</v>
      </c>
      <c r="U85" s="71">
        <v>666.3</v>
      </c>
      <c r="V85" s="111" t="str">
        <f t="shared" si="7"/>
        <v>4</v>
      </c>
      <c r="W85" s="115">
        <f t="shared" si="6"/>
        <v>362.49999999999977</v>
      </c>
      <c r="X85" s="104" t="s">
        <v>222</v>
      </c>
      <c r="Y85" s="62" t="s">
        <v>1248</v>
      </c>
      <c r="Z85" s="103">
        <v>33951</v>
      </c>
      <c r="AA85" s="111">
        <f t="shared" si="9"/>
        <v>1971</v>
      </c>
      <c r="AB85" s="114">
        <v>10230927.421</v>
      </c>
      <c r="AC85" s="103"/>
      <c r="AD85" s="103"/>
      <c r="AE85" s="116"/>
      <c r="AF85" s="116"/>
      <c r="AG85" s="116"/>
      <c r="AH85" s="116"/>
      <c r="AI85" s="116"/>
      <c r="AJ85" s="116"/>
      <c r="AK85" s="116"/>
      <c r="AL85" s="116" t="s">
        <v>10</v>
      </c>
      <c r="AM85" s="116"/>
      <c r="AN85" s="116"/>
      <c r="AO85" s="116"/>
      <c r="AP85" s="116"/>
      <c r="AQ85" s="116"/>
      <c r="AR85" s="116"/>
      <c r="AS85" s="116"/>
      <c r="AT85" s="116"/>
      <c r="AU85" s="116" t="s">
        <v>11</v>
      </c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 t="s">
        <v>10</v>
      </c>
      <c r="BH85" s="116"/>
      <c r="BI85" s="116"/>
      <c r="BJ85" s="110" t="s">
        <v>654</v>
      </c>
      <c r="BK85" s="110" t="s">
        <v>655</v>
      </c>
      <c r="BL85" s="110" t="s">
        <v>656</v>
      </c>
    </row>
    <row r="86" spans="1:64" ht="47.25">
      <c r="A86" s="62">
        <f t="shared" si="8"/>
        <v>84</v>
      </c>
      <c r="B86" s="106">
        <v>5.9035001000002704E+16</v>
      </c>
      <c r="C86" s="62" t="s">
        <v>87</v>
      </c>
      <c r="D86" s="114" t="s">
        <v>100</v>
      </c>
      <c r="E86" s="75">
        <v>12</v>
      </c>
      <c r="F86" s="106" t="s">
        <v>310</v>
      </c>
      <c r="G86" s="110">
        <v>533</v>
      </c>
      <c r="H86" s="75"/>
      <c r="I86" s="75" t="s">
        <v>307</v>
      </c>
      <c r="J86" s="110"/>
      <c r="K86" s="110" t="s">
        <v>233</v>
      </c>
      <c r="L86" s="114">
        <v>1971</v>
      </c>
      <c r="M86" s="106">
        <v>21</v>
      </c>
      <c r="N86" s="104" t="s">
        <v>102</v>
      </c>
      <c r="O86" s="110" t="s">
        <v>379</v>
      </c>
      <c r="P86" s="110" t="s">
        <v>12</v>
      </c>
      <c r="Q86" s="62">
        <v>3672.3</v>
      </c>
      <c r="R86" s="62">
        <f>'[1]Список МКД'!T122+'[1]Список МКД'!W122+'[1]Список МКД'!Z122+'[1]Список МКД'!AC122</f>
        <v>70</v>
      </c>
      <c r="S86" s="71">
        <f>ROUND('[1]Список МКД'!V122+'[1]Список МКД'!Y122+'[1]Список МКД'!AB122+'[1]Список МКД'!AE122,1)</f>
        <v>3354</v>
      </c>
      <c r="T86" s="111"/>
      <c r="U86" s="115"/>
      <c r="V86" s="111" t="str">
        <f t="shared" si="7"/>
        <v>4</v>
      </c>
      <c r="W86" s="115">
        <f t="shared" si="6"/>
        <v>318.30000000000018</v>
      </c>
      <c r="X86" s="104" t="s">
        <v>222</v>
      </c>
      <c r="Y86" s="62" t="s">
        <v>266</v>
      </c>
      <c r="Z86" s="104">
        <v>33785</v>
      </c>
      <c r="AA86" s="111">
        <f t="shared" si="9"/>
        <v>1971</v>
      </c>
      <c r="AB86" s="114">
        <v>11786492.639999999</v>
      </c>
      <c r="AC86" s="104"/>
      <c r="AD86" s="104"/>
      <c r="AE86" s="116"/>
      <c r="AF86" s="116"/>
      <c r="AG86" s="116"/>
      <c r="AH86" s="116"/>
      <c r="AI86" s="116" t="s">
        <v>11</v>
      </c>
      <c r="AJ86" s="116"/>
      <c r="AK86" s="116"/>
      <c r="AL86" s="116"/>
      <c r="AM86" s="116"/>
      <c r="AN86" s="116"/>
      <c r="AO86" s="116"/>
      <c r="AP86" s="116"/>
      <c r="AQ86" s="116"/>
      <c r="AR86" s="116" t="s">
        <v>10</v>
      </c>
      <c r="AS86" s="116"/>
      <c r="AT86" s="116"/>
      <c r="AU86" s="116"/>
      <c r="AV86" s="116"/>
      <c r="AW86" s="116"/>
      <c r="AX86" s="116"/>
      <c r="AY86" s="116"/>
      <c r="AZ86" s="116" t="s">
        <v>149</v>
      </c>
      <c r="BA86" s="116"/>
      <c r="BB86" s="116"/>
      <c r="BC86" s="116"/>
      <c r="BD86" s="116"/>
      <c r="BE86" s="116"/>
      <c r="BF86" s="116"/>
      <c r="BG86" s="116"/>
      <c r="BH86" s="116"/>
      <c r="BI86" s="116"/>
      <c r="BJ86" s="110" t="s">
        <v>838</v>
      </c>
      <c r="BK86" s="110" t="s">
        <v>273</v>
      </c>
      <c r="BL86" s="110" t="s">
        <v>839</v>
      </c>
    </row>
    <row r="87" spans="1:64" ht="47.25">
      <c r="A87" s="62">
        <f t="shared" si="8"/>
        <v>85</v>
      </c>
      <c r="B87" s="106">
        <v>5.90350010000088E+16</v>
      </c>
      <c r="C87" s="62" t="s">
        <v>87</v>
      </c>
      <c r="D87" s="114" t="s">
        <v>98</v>
      </c>
      <c r="E87" s="75">
        <v>3</v>
      </c>
      <c r="F87" s="106">
        <v>617060</v>
      </c>
      <c r="G87" s="75" t="s">
        <v>270</v>
      </c>
      <c r="H87" s="75"/>
      <c r="I87" s="75" t="s">
        <v>307</v>
      </c>
      <c r="J87" s="110"/>
      <c r="K87" s="75" t="s">
        <v>233</v>
      </c>
      <c r="L87" s="114">
        <v>1971</v>
      </c>
      <c r="M87" s="106">
        <v>30</v>
      </c>
      <c r="N87" s="104" t="s">
        <v>103</v>
      </c>
      <c r="O87" s="110">
        <v>5</v>
      </c>
      <c r="P87" s="110">
        <v>6</v>
      </c>
      <c r="Q87" s="62">
        <v>4936.2</v>
      </c>
      <c r="R87" s="114">
        <v>100</v>
      </c>
      <c r="S87" s="120">
        <v>4475.5</v>
      </c>
      <c r="T87" s="111">
        <v>2</v>
      </c>
      <c r="U87" s="71">
        <v>263.39999999999998</v>
      </c>
      <c r="V87" s="111">
        <f t="shared" si="7"/>
        <v>6</v>
      </c>
      <c r="W87" s="115">
        <f t="shared" si="6"/>
        <v>197.29999999999984</v>
      </c>
      <c r="X87" s="104" t="s">
        <v>222</v>
      </c>
      <c r="Y87" s="62" t="s">
        <v>266</v>
      </c>
      <c r="Z87" s="104">
        <v>33805</v>
      </c>
      <c r="AA87" s="111">
        <f>L87</f>
        <v>1971</v>
      </c>
      <c r="AB87" s="114">
        <v>10615609.889999999</v>
      </c>
      <c r="AC87" s="104"/>
      <c r="AD87" s="104"/>
      <c r="AE87" s="116"/>
      <c r="AF87" s="116"/>
      <c r="AG87" s="116"/>
      <c r="AH87" s="116"/>
      <c r="AI87" s="116" t="s">
        <v>10</v>
      </c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 t="s">
        <v>11</v>
      </c>
      <c r="BA87" s="116"/>
      <c r="BB87" s="116"/>
      <c r="BC87" s="116"/>
      <c r="BD87" s="116"/>
      <c r="BE87" s="116"/>
      <c r="BF87" s="116"/>
      <c r="BG87" s="116"/>
      <c r="BH87" s="116"/>
      <c r="BI87" s="116"/>
      <c r="BJ87" s="110" t="s">
        <v>275</v>
      </c>
      <c r="BK87" s="110" t="s">
        <v>276</v>
      </c>
      <c r="BL87" s="110" t="s">
        <v>277</v>
      </c>
    </row>
    <row r="88" spans="1:64" ht="47.25">
      <c r="A88" s="62">
        <f t="shared" si="8"/>
        <v>86</v>
      </c>
      <c r="B88" s="106">
        <v>5.9035001000002304E+16</v>
      </c>
      <c r="C88" s="62" t="s">
        <v>87</v>
      </c>
      <c r="D88" s="62" t="s">
        <v>79</v>
      </c>
      <c r="E88" s="100">
        <v>13</v>
      </c>
      <c r="F88" s="106">
        <v>617060</v>
      </c>
      <c r="G88" s="110">
        <v>396</v>
      </c>
      <c r="H88" s="100"/>
      <c r="I88" s="75" t="s">
        <v>307</v>
      </c>
      <c r="J88" s="110"/>
      <c r="K88" s="110" t="s">
        <v>233</v>
      </c>
      <c r="L88" s="62">
        <v>1971</v>
      </c>
      <c r="M88" s="102">
        <v>17</v>
      </c>
      <c r="N88" s="103">
        <v>37533</v>
      </c>
      <c r="O88" s="110" t="s">
        <v>379</v>
      </c>
      <c r="P88" s="110" t="s">
        <v>12</v>
      </c>
      <c r="Q88" s="62">
        <v>3964.7</v>
      </c>
      <c r="R88" s="62">
        <f>'[1]Список МКД'!T98+'[1]Список МКД'!W98+'[1]Список МКД'!Z98+'[1]Список МКД'!AC98</f>
        <v>69</v>
      </c>
      <c r="S88" s="71">
        <f>ROUND('[1]Список МКД'!V98+'[1]Список МКД'!Y98+'[1]Список МКД'!AB98+'[1]Список МКД'!AE98,1)</f>
        <v>3231.6</v>
      </c>
      <c r="T88" s="112">
        <v>3</v>
      </c>
      <c r="U88" s="71">
        <v>419.3</v>
      </c>
      <c r="V88" s="111" t="str">
        <f t="shared" si="7"/>
        <v>4</v>
      </c>
      <c r="W88" s="115">
        <f t="shared" si="6"/>
        <v>313.7999999999999</v>
      </c>
      <c r="X88" s="104" t="s">
        <v>222</v>
      </c>
      <c r="Y88" s="62" t="s">
        <v>1256</v>
      </c>
      <c r="Z88" s="103">
        <v>33794</v>
      </c>
      <c r="AA88" s="111">
        <f t="shared" si="9"/>
        <v>1971</v>
      </c>
      <c r="AB88" s="114">
        <v>11778424.053000001</v>
      </c>
      <c r="AC88" s="103"/>
      <c r="AD88" s="103"/>
      <c r="AE88" s="116"/>
      <c r="AF88" s="116"/>
      <c r="AG88" s="116"/>
      <c r="AH88" s="116"/>
      <c r="AI88" s="116" t="s">
        <v>57</v>
      </c>
      <c r="AJ88" s="116"/>
      <c r="AK88" s="116"/>
      <c r="AL88" s="116"/>
      <c r="AM88" s="116"/>
      <c r="AN88" s="116"/>
      <c r="AO88" s="116"/>
      <c r="AP88" s="116"/>
      <c r="AQ88" s="116"/>
      <c r="AR88" s="116" t="s">
        <v>84</v>
      </c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0" t="s">
        <v>677</v>
      </c>
      <c r="BK88" s="110" t="s">
        <v>273</v>
      </c>
      <c r="BL88" s="110" t="s">
        <v>678</v>
      </c>
    </row>
    <row r="89" spans="1:64" ht="31.5">
      <c r="A89" s="62">
        <f t="shared" si="8"/>
        <v>87</v>
      </c>
      <c r="B89" s="106">
        <v>5.9035001000008704E+16</v>
      </c>
      <c r="C89" s="62" t="s">
        <v>87</v>
      </c>
      <c r="D89" s="114" t="s">
        <v>101</v>
      </c>
      <c r="E89" s="75">
        <v>7</v>
      </c>
      <c r="F89" s="106">
        <v>617060</v>
      </c>
      <c r="G89" s="110" t="s">
        <v>1217</v>
      </c>
      <c r="H89" s="75"/>
      <c r="I89" s="75" t="s">
        <v>307</v>
      </c>
      <c r="J89" s="75"/>
      <c r="K89" s="110" t="s">
        <v>14</v>
      </c>
      <c r="L89" s="62">
        <v>1972</v>
      </c>
      <c r="M89" s="102">
        <v>35</v>
      </c>
      <c r="N89" s="103">
        <v>35873</v>
      </c>
      <c r="O89" s="110" t="s">
        <v>379</v>
      </c>
      <c r="P89" s="110" t="s">
        <v>233</v>
      </c>
      <c r="Q89" s="71">
        <v>2433.1</v>
      </c>
      <c r="R89" s="62">
        <f>'[1]Список МКД'!T330+'[1]Список МКД'!W330+'[1]Список МКД'!Z330+'[1]Список МКД'!AC330</f>
        <v>67</v>
      </c>
      <c r="S89" s="71">
        <f>ROUND('[1]Список МКД'!V330+'[1]Список МКД'!Y330+'[1]Список МКД'!AB330+'[1]Список МКД'!AE330,1)</f>
        <v>943</v>
      </c>
      <c r="T89" s="112">
        <v>7</v>
      </c>
      <c r="U89" s="71">
        <v>372.4</v>
      </c>
      <c r="V89" s="111" t="str">
        <f t="shared" si="7"/>
        <v>1</v>
      </c>
      <c r="W89" s="115">
        <f t="shared" si="6"/>
        <v>1117.6999999999998</v>
      </c>
      <c r="X89" s="104" t="s">
        <v>222</v>
      </c>
      <c r="Y89" s="62" t="s">
        <v>283</v>
      </c>
      <c r="Z89" s="103">
        <v>38849</v>
      </c>
      <c r="AA89" s="111">
        <f>L89</f>
        <v>1972</v>
      </c>
      <c r="AB89" s="114">
        <v>1594304.2620000003</v>
      </c>
      <c r="AC89" s="103"/>
      <c r="AD89" s="103"/>
      <c r="AE89" s="116"/>
      <c r="AF89" s="116"/>
      <c r="AG89" s="116"/>
      <c r="AH89" s="116"/>
      <c r="AI89" s="116"/>
      <c r="AJ89" s="116"/>
      <c r="AK89" s="116" t="s">
        <v>10</v>
      </c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 t="s">
        <v>10</v>
      </c>
      <c r="BA89" s="116"/>
      <c r="BB89" s="116"/>
      <c r="BC89" s="116"/>
      <c r="BD89" s="116"/>
      <c r="BE89" s="116"/>
      <c r="BF89" s="116"/>
      <c r="BG89" s="116"/>
      <c r="BH89" s="116"/>
      <c r="BI89" s="116" t="s">
        <v>13</v>
      </c>
      <c r="BJ89" s="110" t="s">
        <v>1218</v>
      </c>
      <c r="BK89" s="110" t="s">
        <v>1219</v>
      </c>
      <c r="BL89" s="110" t="s">
        <v>579</v>
      </c>
    </row>
    <row r="90" spans="1:64" ht="31.5">
      <c r="A90" s="62">
        <f t="shared" si="8"/>
        <v>88</v>
      </c>
      <c r="B90" s="106">
        <v>5.9035001000008704E+16</v>
      </c>
      <c r="C90" s="62" t="s">
        <v>87</v>
      </c>
      <c r="D90" s="114" t="s">
        <v>101</v>
      </c>
      <c r="E90" s="75">
        <v>10</v>
      </c>
      <c r="F90" s="106">
        <v>617060</v>
      </c>
      <c r="G90" s="75"/>
      <c r="H90" s="75"/>
      <c r="I90" s="75" t="s">
        <v>307</v>
      </c>
      <c r="J90" s="75"/>
      <c r="K90" s="110" t="s">
        <v>14</v>
      </c>
      <c r="L90" s="62">
        <v>1972</v>
      </c>
      <c r="M90" s="102">
        <v>30</v>
      </c>
      <c r="N90" s="103">
        <v>41688</v>
      </c>
      <c r="O90" s="110" t="s">
        <v>379</v>
      </c>
      <c r="P90" s="110" t="s">
        <v>12</v>
      </c>
      <c r="Q90" s="62">
        <v>2903.7</v>
      </c>
      <c r="R90" s="62">
        <f>'[1]Список МКД'!T323+'[1]Список МКД'!W323+'[1]Список МКД'!Z323+'[1]Список МКД'!AC323</f>
        <v>60</v>
      </c>
      <c r="S90" s="71">
        <f>ROUND('[1]Список МКД'!V323+'[1]Список МКД'!Y323+'[1]Список МКД'!AB323+'[1]Список МКД'!AE323,1)</f>
        <v>2566.5</v>
      </c>
      <c r="T90" s="112"/>
      <c r="U90" s="105"/>
      <c r="V90" s="111" t="str">
        <f t="shared" si="7"/>
        <v>4</v>
      </c>
      <c r="W90" s="115">
        <f t="shared" si="6"/>
        <v>337.19999999999982</v>
      </c>
      <c r="X90" s="104" t="s">
        <v>222</v>
      </c>
      <c r="Y90" s="62" t="s">
        <v>1249</v>
      </c>
      <c r="Z90" s="103">
        <v>33834</v>
      </c>
      <c r="AA90" s="111">
        <f t="shared" si="9"/>
        <v>1972</v>
      </c>
      <c r="AB90" s="114">
        <v>4814574.3449999997</v>
      </c>
      <c r="AC90" s="103"/>
      <c r="AD90" s="103"/>
      <c r="AE90" s="116"/>
      <c r="AF90" s="116"/>
      <c r="AG90" s="116"/>
      <c r="AH90" s="116"/>
      <c r="AI90" s="116"/>
      <c r="AJ90" s="116"/>
      <c r="AK90" s="116" t="s">
        <v>11</v>
      </c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 t="s">
        <v>10</v>
      </c>
      <c r="BA90" s="116"/>
      <c r="BB90" s="116"/>
      <c r="BC90" s="116"/>
      <c r="BD90" s="116"/>
      <c r="BE90" s="116"/>
      <c r="BF90" s="116"/>
      <c r="BG90" s="116"/>
      <c r="BH90" s="116"/>
      <c r="BI90" s="116" t="s">
        <v>13</v>
      </c>
      <c r="BJ90" s="110" t="s">
        <v>1184</v>
      </c>
      <c r="BK90" s="110" t="s">
        <v>1185</v>
      </c>
      <c r="BL90" s="110" t="s">
        <v>1184</v>
      </c>
    </row>
    <row r="91" spans="1:64" ht="47.25">
      <c r="A91" s="62">
        <f t="shared" si="8"/>
        <v>89</v>
      </c>
      <c r="B91" s="106">
        <v>5.90350010000072E+16</v>
      </c>
      <c r="C91" s="62" t="s">
        <v>87</v>
      </c>
      <c r="D91" s="114" t="s">
        <v>42</v>
      </c>
      <c r="E91" s="75">
        <v>5</v>
      </c>
      <c r="F91" s="106">
        <v>617060</v>
      </c>
      <c r="G91" s="110" t="s">
        <v>999</v>
      </c>
      <c r="H91" s="75"/>
      <c r="I91" s="75" t="s">
        <v>307</v>
      </c>
      <c r="J91" s="110"/>
      <c r="K91" s="110" t="s">
        <v>233</v>
      </c>
      <c r="L91" s="114">
        <v>1972</v>
      </c>
      <c r="M91" s="106">
        <v>22</v>
      </c>
      <c r="N91" s="104">
        <v>33780</v>
      </c>
      <c r="O91" s="110" t="s">
        <v>379</v>
      </c>
      <c r="P91" s="110" t="s">
        <v>380</v>
      </c>
      <c r="Q91" s="71">
        <v>5202</v>
      </c>
      <c r="R91" s="62">
        <f>'[1]Список МКД'!T103+'[1]Список МКД'!W103+'[1]Список МКД'!Z103+'[1]Список МКД'!AC103</f>
        <v>100</v>
      </c>
      <c r="S91" s="71">
        <f>ROUND('[1]Список МКД'!V103+'[1]Список МКД'!Y103+'[1]Список МКД'!AB103+'[1]Список МКД'!AE103,1)</f>
        <v>4481.8999999999996</v>
      </c>
      <c r="T91" s="111"/>
      <c r="U91" s="115"/>
      <c r="V91" s="111" t="str">
        <f t="shared" si="7"/>
        <v>6</v>
      </c>
      <c r="W91" s="115">
        <f t="shared" si="6"/>
        <v>720.10000000000036</v>
      </c>
      <c r="X91" s="104" t="s">
        <v>222</v>
      </c>
      <c r="Y91" s="62" t="s">
        <v>1277</v>
      </c>
      <c r="Z91" s="104">
        <v>33795</v>
      </c>
      <c r="AA91" s="111">
        <f t="shared" si="9"/>
        <v>1972</v>
      </c>
      <c r="AB91" s="114">
        <v>13102341.640999999</v>
      </c>
      <c r="AC91" s="104"/>
      <c r="AD91" s="104"/>
      <c r="AE91" s="116"/>
      <c r="AF91" s="116"/>
      <c r="AG91" s="116"/>
      <c r="AH91" s="116"/>
      <c r="AI91" s="116" t="s">
        <v>10</v>
      </c>
      <c r="AJ91" s="116"/>
      <c r="AK91" s="116"/>
      <c r="AL91" s="116"/>
      <c r="AM91" s="116"/>
      <c r="AN91" s="116"/>
      <c r="AO91" s="116"/>
      <c r="AP91" s="116"/>
      <c r="AQ91" s="116"/>
      <c r="AR91" s="116" t="s">
        <v>150</v>
      </c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0" t="s">
        <v>1000</v>
      </c>
      <c r="BK91" s="110" t="s">
        <v>276</v>
      </c>
      <c r="BL91" s="110" t="s">
        <v>1001</v>
      </c>
    </row>
    <row r="92" spans="1:64" ht="47.25">
      <c r="A92" s="62">
        <f t="shared" si="8"/>
        <v>90</v>
      </c>
      <c r="B92" s="106">
        <v>5.9035001000009104E+16</v>
      </c>
      <c r="C92" s="62" t="s">
        <v>87</v>
      </c>
      <c r="D92" s="114" t="s">
        <v>104</v>
      </c>
      <c r="E92" s="75">
        <v>3</v>
      </c>
      <c r="F92" s="106">
        <v>617060</v>
      </c>
      <c r="G92" s="75" t="s">
        <v>288</v>
      </c>
      <c r="H92" s="75"/>
      <c r="I92" s="75" t="s">
        <v>307</v>
      </c>
      <c r="J92" s="110"/>
      <c r="K92" s="75" t="s">
        <v>233</v>
      </c>
      <c r="L92" s="114">
        <v>1972</v>
      </c>
      <c r="M92" s="106">
        <v>14</v>
      </c>
      <c r="N92" s="104">
        <v>34822</v>
      </c>
      <c r="O92" s="110">
        <v>5</v>
      </c>
      <c r="P92" s="110">
        <v>6</v>
      </c>
      <c r="Q92" s="62">
        <v>4890.2</v>
      </c>
      <c r="R92" s="114">
        <v>100</v>
      </c>
      <c r="S92" s="120">
        <v>4424.7</v>
      </c>
      <c r="T92" s="111"/>
      <c r="U92" s="115"/>
      <c r="V92" s="111">
        <f t="shared" si="7"/>
        <v>6</v>
      </c>
      <c r="W92" s="115">
        <f t="shared" si="6"/>
        <v>465.5</v>
      </c>
      <c r="X92" s="104" t="s">
        <v>222</v>
      </c>
      <c r="Y92" s="62" t="s">
        <v>266</v>
      </c>
      <c r="Z92" s="104">
        <v>33920</v>
      </c>
      <c r="AA92" s="111">
        <f t="shared" si="9"/>
        <v>1972</v>
      </c>
      <c r="AB92" s="114">
        <v>9846329.1569999997</v>
      </c>
      <c r="AC92" s="104"/>
      <c r="AD92" s="104"/>
      <c r="AE92" s="116"/>
      <c r="AF92" s="116"/>
      <c r="AG92" s="116"/>
      <c r="AH92" s="116"/>
      <c r="AI92" s="116" t="s">
        <v>10</v>
      </c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 t="s">
        <v>11</v>
      </c>
      <c r="BA92" s="116"/>
      <c r="BB92" s="116"/>
      <c r="BC92" s="116"/>
      <c r="BD92" s="116"/>
      <c r="BE92" s="116"/>
      <c r="BF92" s="116"/>
      <c r="BG92" s="116"/>
      <c r="BH92" s="116"/>
      <c r="BI92" s="116"/>
      <c r="BJ92" s="110" t="s">
        <v>299</v>
      </c>
      <c r="BK92" s="110" t="s">
        <v>276</v>
      </c>
      <c r="BL92" s="110" t="s">
        <v>300</v>
      </c>
    </row>
    <row r="93" spans="1:64" ht="31.5">
      <c r="A93" s="62">
        <f t="shared" si="8"/>
        <v>91</v>
      </c>
      <c r="B93" s="106">
        <v>5.9035001000008704E+16</v>
      </c>
      <c r="C93" s="62" t="s">
        <v>87</v>
      </c>
      <c r="D93" s="114" t="s">
        <v>101</v>
      </c>
      <c r="E93" s="75">
        <v>12</v>
      </c>
      <c r="F93" s="106">
        <v>617060</v>
      </c>
      <c r="G93" s="110" t="s">
        <v>1188</v>
      </c>
      <c r="H93" s="75"/>
      <c r="I93" s="75" t="s">
        <v>307</v>
      </c>
      <c r="J93" s="75"/>
      <c r="K93" s="110" t="s">
        <v>14</v>
      </c>
      <c r="L93" s="62">
        <v>1973</v>
      </c>
      <c r="M93" s="102">
        <v>30</v>
      </c>
      <c r="N93" s="103">
        <v>41688</v>
      </c>
      <c r="O93" s="110" t="s">
        <v>379</v>
      </c>
      <c r="P93" s="110" t="s">
        <v>12</v>
      </c>
      <c r="Q93" s="71">
        <v>3882</v>
      </c>
      <c r="R93" s="62">
        <f>'[1]Список МКД'!T324+'[1]Список МКД'!W324+'[1]Список МКД'!Z324+'[1]Список МКД'!AC324</f>
        <v>69</v>
      </c>
      <c r="S93" s="71">
        <f>ROUND('[1]Список МКД'!V324+'[1]Список МКД'!Y324+'[1]Список МКД'!AB324+'[1]Список МКД'!AE324,1)</f>
        <v>3262.7</v>
      </c>
      <c r="T93" s="112">
        <v>3</v>
      </c>
      <c r="U93" s="71">
        <v>300.8</v>
      </c>
      <c r="V93" s="111" t="str">
        <f t="shared" si="7"/>
        <v>4</v>
      </c>
      <c r="W93" s="115">
        <f t="shared" si="6"/>
        <v>318.50000000000017</v>
      </c>
      <c r="X93" s="104" t="s">
        <v>222</v>
      </c>
      <c r="Y93" s="62" t="s">
        <v>1249</v>
      </c>
      <c r="Z93" s="103">
        <v>33848</v>
      </c>
      <c r="AA93" s="111">
        <f>L93</f>
        <v>1973</v>
      </c>
      <c r="AB93" s="114">
        <v>7929892.1849999996</v>
      </c>
      <c r="AC93" s="103"/>
      <c r="AD93" s="103"/>
      <c r="AE93" s="116"/>
      <c r="AF93" s="116"/>
      <c r="AG93" s="116"/>
      <c r="AH93" s="116"/>
      <c r="AI93" s="116"/>
      <c r="AJ93" s="116"/>
      <c r="AK93" s="116" t="s">
        <v>11</v>
      </c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 t="s">
        <v>10</v>
      </c>
      <c r="BA93" s="116"/>
      <c r="BB93" s="116"/>
      <c r="BC93" s="116"/>
      <c r="BD93" s="116"/>
      <c r="BE93" s="116"/>
      <c r="BF93" s="116"/>
      <c r="BG93" s="116"/>
      <c r="BH93" s="116"/>
      <c r="BI93" s="116" t="s">
        <v>10</v>
      </c>
      <c r="BJ93" s="110" t="s">
        <v>1189</v>
      </c>
      <c r="BK93" s="110" t="s">
        <v>1190</v>
      </c>
      <c r="BL93" s="110" t="s">
        <v>1191</v>
      </c>
    </row>
    <row r="94" spans="1:64" ht="63">
      <c r="A94" s="62">
        <f t="shared" si="8"/>
        <v>92</v>
      </c>
      <c r="B94" s="106">
        <v>5.9035001000002304E+16</v>
      </c>
      <c r="C94" s="62" t="s">
        <v>87</v>
      </c>
      <c r="D94" s="114" t="s">
        <v>79</v>
      </c>
      <c r="E94" s="75">
        <v>6</v>
      </c>
      <c r="F94" s="106">
        <v>617060</v>
      </c>
      <c r="G94" s="110" t="s">
        <v>642</v>
      </c>
      <c r="H94" s="75"/>
      <c r="I94" s="75" t="s">
        <v>307</v>
      </c>
      <c r="J94" s="110" t="s">
        <v>1165</v>
      </c>
      <c r="K94" s="110" t="s">
        <v>14</v>
      </c>
      <c r="L94" s="62">
        <v>1974</v>
      </c>
      <c r="M94" s="102">
        <v>39</v>
      </c>
      <c r="N94" s="103">
        <v>42360</v>
      </c>
      <c r="O94" s="110" t="s">
        <v>379</v>
      </c>
      <c r="P94" s="110" t="s">
        <v>380</v>
      </c>
      <c r="Q94" s="62">
        <v>4950.7</v>
      </c>
      <c r="R94" s="62">
        <f>'[1]Список МКД'!T173+'[1]Список МКД'!W173+'[1]Список МКД'!Z173+'[1]Список МКД'!AC173</f>
        <v>97</v>
      </c>
      <c r="S94" s="71">
        <f>ROUND('[1]Список МКД'!V173+'[1]Список МКД'!Y173+'[1]Список МКД'!AB173+'[1]Список МКД'!AE173,1)</f>
        <v>4365.3</v>
      </c>
      <c r="T94" s="112">
        <v>1</v>
      </c>
      <c r="U94" s="71">
        <v>130</v>
      </c>
      <c r="V94" s="111" t="str">
        <f t="shared" si="7"/>
        <v>6</v>
      </c>
      <c r="W94" s="115">
        <f t="shared" si="6"/>
        <v>455.39999999999964</v>
      </c>
      <c r="X94" s="104" t="s">
        <v>222</v>
      </c>
      <c r="Y94" s="62" t="s">
        <v>1248</v>
      </c>
      <c r="Z94" s="103">
        <v>33847</v>
      </c>
      <c r="AA94" s="111">
        <f>L94</f>
        <v>1974</v>
      </c>
      <c r="AB94" s="114">
        <v>14433014.757000001</v>
      </c>
      <c r="AC94" s="103"/>
      <c r="AD94" s="103"/>
      <c r="AE94" s="116"/>
      <c r="AF94" s="116"/>
      <c r="AG94" s="116"/>
      <c r="AH94" s="116"/>
      <c r="AI94" s="116"/>
      <c r="AJ94" s="116"/>
      <c r="AK94" s="116" t="s">
        <v>11</v>
      </c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 t="s">
        <v>10</v>
      </c>
      <c r="BA94" s="116"/>
      <c r="BB94" s="116"/>
      <c r="BC94" s="116"/>
      <c r="BD94" s="116"/>
      <c r="BE94" s="116"/>
      <c r="BF94" s="116"/>
      <c r="BG94" s="116"/>
      <c r="BH94" s="116"/>
      <c r="BI94" s="116" t="s">
        <v>85</v>
      </c>
      <c r="BJ94" s="110" t="s">
        <v>643</v>
      </c>
      <c r="BK94" s="110" t="s">
        <v>644</v>
      </c>
      <c r="BL94" s="110" t="s">
        <v>645</v>
      </c>
    </row>
    <row r="95" spans="1:64" ht="47.25">
      <c r="A95" s="62">
        <f t="shared" si="8"/>
        <v>93</v>
      </c>
      <c r="B95" s="106">
        <v>5.90350010000088E+16</v>
      </c>
      <c r="C95" s="62" t="s">
        <v>87</v>
      </c>
      <c r="D95" s="114" t="s">
        <v>98</v>
      </c>
      <c r="E95" s="75">
        <v>6</v>
      </c>
      <c r="F95" s="106">
        <v>617060</v>
      </c>
      <c r="G95" s="110" t="s">
        <v>268</v>
      </c>
      <c r="H95" s="75"/>
      <c r="I95" s="75" t="s">
        <v>307</v>
      </c>
      <c r="J95" s="110"/>
      <c r="K95" s="75" t="s">
        <v>233</v>
      </c>
      <c r="L95" s="114">
        <v>1974</v>
      </c>
      <c r="M95" s="106">
        <v>28</v>
      </c>
      <c r="N95" s="103">
        <v>35727</v>
      </c>
      <c r="O95" s="110">
        <v>5</v>
      </c>
      <c r="P95" s="110">
        <v>6</v>
      </c>
      <c r="Q95" s="62">
        <v>5401.1</v>
      </c>
      <c r="R95" s="62">
        <v>87</v>
      </c>
      <c r="S95" s="105">
        <v>3715.5</v>
      </c>
      <c r="T95" s="112">
        <v>2</v>
      </c>
      <c r="U95" s="71">
        <v>1159.3</v>
      </c>
      <c r="V95" s="111">
        <f t="shared" si="7"/>
        <v>6</v>
      </c>
      <c r="W95" s="115">
        <f t="shared" si="6"/>
        <v>526.30000000000041</v>
      </c>
      <c r="X95" s="104" t="s">
        <v>222</v>
      </c>
      <c r="Y95" s="62" t="s">
        <v>266</v>
      </c>
      <c r="Z95" s="103">
        <v>33827</v>
      </c>
      <c r="AA95" s="111">
        <f t="shared" ref="AA95:AA96" si="10">L95</f>
        <v>1974</v>
      </c>
      <c r="AB95" s="114">
        <v>10366554.688000001</v>
      </c>
      <c r="AC95" s="103"/>
      <c r="AD95" s="103"/>
      <c r="AE95" s="116"/>
      <c r="AF95" s="116"/>
      <c r="AG95" s="116"/>
      <c r="AH95" s="116"/>
      <c r="AI95" s="116" t="s">
        <v>11</v>
      </c>
      <c r="AJ95" s="116"/>
      <c r="AK95" s="116"/>
      <c r="AL95" s="116"/>
      <c r="AM95" s="116"/>
      <c r="AN95" s="116"/>
      <c r="AO95" s="116"/>
      <c r="AP95" s="116"/>
      <c r="AQ95" s="116"/>
      <c r="AR95" s="116" t="s">
        <v>10</v>
      </c>
      <c r="AS95" s="116"/>
      <c r="AT95" s="116"/>
      <c r="AU95" s="116"/>
      <c r="AV95" s="116"/>
      <c r="AW95" s="116"/>
      <c r="AX95" s="116"/>
      <c r="AY95" s="116"/>
      <c r="AZ95" s="116"/>
      <c r="BA95" s="116" t="s">
        <v>17</v>
      </c>
      <c r="BB95" s="116" t="s">
        <v>11</v>
      </c>
      <c r="BC95" s="116"/>
      <c r="BD95" s="116"/>
      <c r="BE95" s="116"/>
      <c r="BF95" s="116"/>
      <c r="BG95" s="116"/>
      <c r="BH95" s="116"/>
      <c r="BI95" s="116"/>
      <c r="BJ95" s="110" t="s">
        <v>280</v>
      </c>
      <c r="BK95" s="110" t="s">
        <v>281</v>
      </c>
      <c r="BL95" s="110" t="s">
        <v>282</v>
      </c>
    </row>
    <row r="96" spans="1:64" ht="47.25">
      <c r="A96" s="62">
        <f t="shared" si="8"/>
        <v>94</v>
      </c>
      <c r="B96" s="106">
        <v>5.90350010000072E+16</v>
      </c>
      <c r="C96" s="62" t="s">
        <v>87</v>
      </c>
      <c r="D96" s="114" t="s">
        <v>42</v>
      </c>
      <c r="E96" s="75">
        <v>3</v>
      </c>
      <c r="F96" s="106">
        <v>617060</v>
      </c>
      <c r="G96" s="110" t="s">
        <v>996</v>
      </c>
      <c r="H96" s="75"/>
      <c r="I96" s="75" t="s">
        <v>307</v>
      </c>
      <c r="J96" s="110"/>
      <c r="K96" s="110" t="s">
        <v>233</v>
      </c>
      <c r="L96" s="114">
        <v>1974</v>
      </c>
      <c r="M96" s="106">
        <v>15</v>
      </c>
      <c r="N96" s="104">
        <v>34802</v>
      </c>
      <c r="O96" s="110" t="s">
        <v>379</v>
      </c>
      <c r="P96" s="110" t="s">
        <v>380</v>
      </c>
      <c r="Q96" s="62">
        <v>5843.1</v>
      </c>
      <c r="R96" s="62">
        <f>'[1]Список МКД'!T104+'[1]Список МКД'!W104+'[1]Список МКД'!Z104+'[1]Список МКД'!AC104</f>
        <v>100</v>
      </c>
      <c r="S96" s="71">
        <f>ROUND('[1]Список МКД'!V104+'[1]Список МКД'!Y104+'[1]Список МКД'!AB104+'[1]Список МКД'!AE104,1)</f>
        <v>4405</v>
      </c>
      <c r="T96" s="111">
        <v>4</v>
      </c>
      <c r="U96" s="71">
        <v>906.7</v>
      </c>
      <c r="V96" s="111" t="str">
        <f t="shared" si="7"/>
        <v>6</v>
      </c>
      <c r="W96" s="115">
        <f t="shared" si="6"/>
        <v>531.40000000000032</v>
      </c>
      <c r="X96" s="104" t="s">
        <v>222</v>
      </c>
      <c r="Y96" s="62" t="s">
        <v>1277</v>
      </c>
      <c r="Z96" s="104">
        <v>33791</v>
      </c>
      <c r="AA96" s="111">
        <f t="shared" si="10"/>
        <v>1974</v>
      </c>
      <c r="AB96" s="114">
        <v>15528170.662999999</v>
      </c>
      <c r="AC96" s="104"/>
      <c r="AD96" s="104"/>
      <c r="AE96" s="116"/>
      <c r="AF96" s="116"/>
      <c r="AG96" s="116"/>
      <c r="AH96" s="116"/>
      <c r="AI96" s="116" t="s">
        <v>10</v>
      </c>
      <c r="AJ96" s="116"/>
      <c r="AK96" s="116"/>
      <c r="AL96" s="116"/>
      <c r="AM96" s="116"/>
      <c r="AN96" s="116"/>
      <c r="AO96" s="116"/>
      <c r="AP96" s="116"/>
      <c r="AQ96" s="116"/>
      <c r="AR96" s="116" t="s">
        <v>150</v>
      </c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0" t="s">
        <v>997</v>
      </c>
      <c r="BK96" s="110" t="s">
        <v>276</v>
      </c>
      <c r="BL96" s="110" t="s">
        <v>998</v>
      </c>
    </row>
    <row r="97" spans="1:64" ht="31.5">
      <c r="A97" s="62">
        <f t="shared" si="8"/>
        <v>95</v>
      </c>
      <c r="B97" s="106">
        <v>5.9035001000006304E+16</v>
      </c>
      <c r="C97" s="62" t="s">
        <v>87</v>
      </c>
      <c r="D97" s="114" t="s">
        <v>66</v>
      </c>
      <c r="E97" s="75">
        <v>11</v>
      </c>
      <c r="F97" s="106">
        <v>617060</v>
      </c>
      <c r="G97" s="110" t="s">
        <v>965</v>
      </c>
      <c r="H97" s="75"/>
      <c r="I97" s="75" t="s">
        <v>307</v>
      </c>
      <c r="J97" s="110"/>
      <c r="K97" s="110" t="s">
        <v>14</v>
      </c>
      <c r="L97" s="114">
        <v>1974</v>
      </c>
      <c r="M97" s="106">
        <v>11</v>
      </c>
      <c r="N97" s="103">
        <v>32315</v>
      </c>
      <c r="O97" s="110" t="s">
        <v>379</v>
      </c>
      <c r="P97" s="110" t="s">
        <v>12</v>
      </c>
      <c r="Q97" s="62">
        <v>3571.5</v>
      </c>
      <c r="R97" s="62">
        <f>'[1]Список МКД'!T81+'[1]Список МКД'!W81+'[1]Список МКД'!Z81+'[1]Список МКД'!AC81</f>
        <v>70</v>
      </c>
      <c r="S97" s="71">
        <f>ROUND('[1]Список МКД'!V81+'[1]Список МКД'!Y81+'[1]Список МКД'!AB81+'[1]Список МКД'!AE81,1)</f>
        <v>2222.1999999999998</v>
      </c>
      <c r="T97" s="112"/>
      <c r="U97" s="105"/>
      <c r="V97" s="111" t="str">
        <f t="shared" si="7"/>
        <v>4</v>
      </c>
      <c r="W97" s="115">
        <f t="shared" si="6"/>
        <v>1349.3000000000002</v>
      </c>
      <c r="X97" s="104" t="s">
        <v>222</v>
      </c>
      <c r="Y97" s="62" t="s">
        <v>1272</v>
      </c>
      <c r="Z97" s="103">
        <v>35495</v>
      </c>
      <c r="AA97" s="112">
        <v>2009</v>
      </c>
      <c r="AB97" s="114">
        <v>4874395.6999999993</v>
      </c>
      <c r="AC97" s="103"/>
      <c r="AD97" s="103"/>
      <c r="AE97" s="116"/>
      <c r="AF97" s="116"/>
      <c r="AG97" s="116"/>
      <c r="AH97" s="116"/>
      <c r="AI97" s="116"/>
      <c r="AJ97" s="116"/>
      <c r="AK97" s="116" t="s">
        <v>13</v>
      </c>
      <c r="AL97" s="116"/>
      <c r="AM97" s="116"/>
      <c r="AN97" s="116"/>
      <c r="AO97" s="116"/>
      <c r="AP97" s="116"/>
      <c r="AQ97" s="116" t="s">
        <v>10</v>
      </c>
      <c r="AR97" s="116"/>
      <c r="AS97" s="116"/>
      <c r="AT97" s="116"/>
      <c r="AU97" s="116"/>
      <c r="AV97" s="116"/>
      <c r="AW97" s="116"/>
      <c r="AX97" s="116"/>
      <c r="AY97" s="116"/>
      <c r="AZ97" s="116" t="s">
        <v>11</v>
      </c>
      <c r="BA97" s="116"/>
      <c r="BB97" s="116"/>
      <c r="BC97" s="116"/>
      <c r="BD97" s="116"/>
      <c r="BE97" s="116"/>
      <c r="BF97" s="116"/>
      <c r="BG97" s="116"/>
      <c r="BH97" s="116"/>
      <c r="BI97" s="116"/>
      <c r="BJ97" s="110" t="s">
        <v>966</v>
      </c>
      <c r="BK97" s="110" t="s">
        <v>967</v>
      </c>
      <c r="BL97" s="110" t="s">
        <v>1120</v>
      </c>
    </row>
    <row r="98" spans="1:64" ht="31.5">
      <c r="A98" s="62">
        <f t="shared" si="8"/>
        <v>96</v>
      </c>
      <c r="B98" s="106">
        <v>5.9035001000002304E+16</v>
      </c>
      <c r="C98" s="62" t="s">
        <v>87</v>
      </c>
      <c r="D98" s="114" t="s">
        <v>79</v>
      </c>
      <c r="E98" s="75">
        <v>8</v>
      </c>
      <c r="F98" s="106">
        <v>617060</v>
      </c>
      <c r="G98" s="110" t="s">
        <v>464</v>
      </c>
      <c r="H98" s="75"/>
      <c r="I98" s="75" t="s">
        <v>307</v>
      </c>
      <c r="J98" s="110"/>
      <c r="K98" s="110" t="s">
        <v>14</v>
      </c>
      <c r="L98" s="114">
        <v>1975</v>
      </c>
      <c r="M98" s="106">
        <v>39</v>
      </c>
      <c r="N98" s="103">
        <v>42360</v>
      </c>
      <c r="O98" s="110" t="s">
        <v>379</v>
      </c>
      <c r="P98" s="110" t="s">
        <v>380</v>
      </c>
      <c r="Q98" s="62">
        <v>4976.5</v>
      </c>
      <c r="R98" s="62">
        <f>'[1]Список МКД'!T174+'[1]Список МКД'!W174+'[1]Список МКД'!Z174+'[1]Список МКД'!AC174</f>
        <v>99</v>
      </c>
      <c r="S98" s="71">
        <f>ROUND('[1]Список МКД'!V174+'[1]Список МКД'!Y174+'[1]Список МКД'!AB174+'[1]Список МКД'!AE174,1)</f>
        <v>4476.6000000000004</v>
      </c>
      <c r="T98" s="112">
        <v>1</v>
      </c>
      <c r="U98" s="71">
        <v>39.9</v>
      </c>
      <c r="V98" s="111" t="str">
        <f t="shared" si="7"/>
        <v>6</v>
      </c>
      <c r="W98" s="115">
        <f t="shared" si="6"/>
        <v>459.99999999999966</v>
      </c>
      <c r="X98" s="104" t="s">
        <v>222</v>
      </c>
      <c r="Y98" s="62" t="s">
        <v>1248</v>
      </c>
      <c r="Z98" s="103">
        <v>33885</v>
      </c>
      <c r="AA98" s="112">
        <f>L98</f>
        <v>1975</v>
      </c>
      <c r="AB98" s="114">
        <v>16219880.625</v>
      </c>
      <c r="AC98" s="103"/>
      <c r="AD98" s="103"/>
      <c r="AE98" s="116"/>
      <c r="AF98" s="116"/>
      <c r="AG98" s="116"/>
      <c r="AH98" s="116"/>
      <c r="AI98" s="116"/>
      <c r="AJ98" s="116"/>
      <c r="AK98" s="116"/>
      <c r="AL98" s="116" t="s">
        <v>10</v>
      </c>
      <c r="AM98" s="116"/>
      <c r="AN98" s="116"/>
      <c r="AO98" s="116"/>
      <c r="AP98" s="116"/>
      <c r="AQ98" s="116"/>
      <c r="AR98" s="116"/>
      <c r="AS98" s="116"/>
      <c r="AT98" s="116"/>
      <c r="AU98" s="116" t="s">
        <v>11</v>
      </c>
      <c r="AV98" s="116" t="s">
        <v>84</v>
      </c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 t="s">
        <v>10</v>
      </c>
      <c r="BH98" s="116"/>
      <c r="BI98" s="116"/>
      <c r="BJ98" s="110" t="s">
        <v>650</v>
      </c>
      <c r="BK98" s="110" t="s">
        <v>651</v>
      </c>
      <c r="BL98" s="110" t="s">
        <v>652</v>
      </c>
    </row>
    <row r="99" spans="1:64" ht="47.25">
      <c r="A99" s="62">
        <f t="shared" si="8"/>
        <v>97</v>
      </c>
      <c r="B99" s="106">
        <v>5.9035001000002304E+16</v>
      </c>
      <c r="C99" s="62" t="s">
        <v>87</v>
      </c>
      <c r="D99" s="114" t="s">
        <v>79</v>
      </c>
      <c r="E99" s="75">
        <v>17</v>
      </c>
      <c r="F99" s="106">
        <v>617060</v>
      </c>
      <c r="G99" s="110" t="s">
        <v>688</v>
      </c>
      <c r="H99" s="75"/>
      <c r="I99" s="75" t="s">
        <v>307</v>
      </c>
      <c r="J99" s="110"/>
      <c r="K99" s="110" t="s">
        <v>233</v>
      </c>
      <c r="L99" s="62">
        <v>1975</v>
      </c>
      <c r="M99" s="102">
        <v>28</v>
      </c>
      <c r="N99" s="103" t="s">
        <v>105</v>
      </c>
      <c r="O99" s="110" t="s">
        <v>429</v>
      </c>
      <c r="P99" s="110" t="s">
        <v>12</v>
      </c>
      <c r="Q99" s="62">
        <v>14087.6</v>
      </c>
      <c r="R99" s="62">
        <f>'[1]Список МКД'!T431+'[1]Список МКД'!W431+'[1]Список МКД'!Z431+'[1]Список МКД'!AC431</f>
        <v>221</v>
      </c>
      <c r="S99" s="71">
        <f>ROUND('[1]Список МКД'!V431+'[1]Список МКД'!Y431+'[1]Список МКД'!AB431+'[1]Список МКД'!AE431,1)</f>
        <v>10403</v>
      </c>
      <c r="T99" s="112"/>
      <c r="U99" s="105"/>
      <c r="V99" s="111" t="str">
        <f t="shared" si="7"/>
        <v>4</v>
      </c>
      <c r="W99" s="115">
        <f t="shared" si="6"/>
        <v>3684.6000000000004</v>
      </c>
      <c r="X99" s="104" t="s">
        <v>222</v>
      </c>
      <c r="Y99" s="62" t="s">
        <v>266</v>
      </c>
      <c r="Z99" s="103">
        <v>38362</v>
      </c>
      <c r="AA99" s="112">
        <f t="shared" ref="AA99:AA112" si="11">L99</f>
        <v>1975</v>
      </c>
      <c r="AB99" s="114">
        <v>21869914.809999999</v>
      </c>
      <c r="AC99" s="103"/>
      <c r="AD99" s="103"/>
      <c r="AE99" s="116"/>
      <c r="AF99" s="116"/>
      <c r="AG99" s="116"/>
      <c r="AH99" s="116" t="s">
        <v>23</v>
      </c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 t="s">
        <v>11</v>
      </c>
      <c r="BA99" s="116"/>
      <c r="BB99" s="116"/>
      <c r="BC99" s="116"/>
      <c r="BD99" s="116"/>
      <c r="BE99" s="116"/>
      <c r="BF99" s="116"/>
      <c r="BG99" s="116"/>
      <c r="BH99" s="116"/>
      <c r="BI99" s="116" t="s">
        <v>10</v>
      </c>
      <c r="BJ99" s="110" t="s">
        <v>689</v>
      </c>
      <c r="BK99" s="110" t="s">
        <v>690</v>
      </c>
      <c r="BL99" s="110" t="s">
        <v>691</v>
      </c>
    </row>
    <row r="100" spans="1:64" ht="31.5">
      <c r="A100" s="62">
        <f t="shared" si="8"/>
        <v>98</v>
      </c>
      <c r="B100" s="106">
        <v>5.9035001000004304E+16</v>
      </c>
      <c r="C100" s="62" t="s">
        <v>87</v>
      </c>
      <c r="D100" s="114" t="s">
        <v>309</v>
      </c>
      <c r="E100" s="75">
        <v>11</v>
      </c>
      <c r="F100" s="106">
        <v>617060</v>
      </c>
      <c r="G100" s="110" t="s">
        <v>402</v>
      </c>
      <c r="H100" s="75"/>
      <c r="I100" s="75" t="s">
        <v>307</v>
      </c>
      <c r="J100" s="110"/>
      <c r="K100" s="75" t="s">
        <v>220</v>
      </c>
      <c r="L100" s="62">
        <v>1975</v>
      </c>
      <c r="M100" s="102">
        <v>16</v>
      </c>
      <c r="N100" s="103">
        <v>38912</v>
      </c>
      <c r="O100" s="110">
        <v>5</v>
      </c>
      <c r="P100" s="110">
        <v>1</v>
      </c>
      <c r="Q100" s="62">
        <v>4955.3999999999996</v>
      </c>
      <c r="R100" s="62">
        <v>32</v>
      </c>
      <c r="S100" s="71">
        <f>ROUND('[1]Список МКД'!V276+'[1]Список МКД'!Y276+'[1]Список МКД'!AB276+'[1]Список МКД'!AE276,1)</f>
        <v>678</v>
      </c>
      <c r="T100" s="112">
        <v>1</v>
      </c>
      <c r="U100" s="71">
        <v>3421.6</v>
      </c>
      <c r="V100" s="111">
        <f t="shared" si="7"/>
        <v>1</v>
      </c>
      <c r="W100" s="115">
        <f t="shared" si="6"/>
        <v>855.79999999999973</v>
      </c>
      <c r="X100" s="104" t="s">
        <v>222</v>
      </c>
      <c r="Y100" s="62" t="s">
        <v>223</v>
      </c>
      <c r="Z100" s="103">
        <v>40079</v>
      </c>
      <c r="AA100" s="112">
        <f t="shared" si="11"/>
        <v>1975</v>
      </c>
      <c r="AB100" s="114">
        <v>9122880.8760000002</v>
      </c>
      <c r="AC100" s="122">
        <v>10887</v>
      </c>
      <c r="AD100" s="123" t="s">
        <v>400</v>
      </c>
      <c r="AE100" s="116"/>
      <c r="AF100" s="116"/>
      <c r="AG100" s="116"/>
      <c r="AH100" s="116"/>
      <c r="AI100" s="116"/>
      <c r="AJ100" s="116"/>
      <c r="AK100" s="116" t="s">
        <v>11</v>
      </c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 t="s">
        <v>10</v>
      </c>
      <c r="BA100" s="116"/>
      <c r="BB100" s="116"/>
      <c r="BC100" s="116"/>
      <c r="BD100" s="116"/>
      <c r="BE100" s="116"/>
      <c r="BF100" s="116"/>
      <c r="BG100" s="116"/>
      <c r="BH100" s="116"/>
      <c r="BI100" s="116" t="s">
        <v>10</v>
      </c>
      <c r="BJ100" s="110" t="s">
        <v>392</v>
      </c>
      <c r="BK100" s="110" t="s">
        <v>393</v>
      </c>
      <c r="BL100" s="110" t="s">
        <v>394</v>
      </c>
    </row>
    <row r="101" spans="1:64" ht="63">
      <c r="A101" s="62">
        <f t="shared" si="8"/>
        <v>99</v>
      </c>
      <c r="B101" s="106">
        <v>5.9035001000002096E+16</v>
      </c>
      <c r="C101" s="62" t="s">
        <v>87</v>
      </c>
      <c r="D101" s="114" t="s">
        <v>69</v>
      </c>
      <c r="E101" s="75" t="s">
        <v>30</v>
      </c>
      <c r="F101" s="106">
        <v>617060</v>
      </c>
      <c r="G101" s="110" t="s">
        <v>731</v>
      </c>
      <c r="H101" s="75"/>
      <c r="I101" s="75" t="s">
        <v>307</v>
      </c>
      <c r="J101" s="110"/>
      <c r="K101" s="110" t="s">
        <v>233</v>
      </c>
      <c r="L101" s="62">
        <v>1975</v>
      </c>
      <c r="M101" s="102">
        <v>13</v>
      </c>
      <c r="N101" s="103">
        <v>35869</v>
      </c>
      <c r="O101" s="110" t="s">
        <v>379</v>
      </c>
      <c r="P101" s="110" t="s">
        <v>12</v>
      </c>
      <c r="Q101" s="62">
        <v>4237.6000000000004</v>
      </c>
      <c r="R101" s="62">
        <f>'[1]Список МКД'!T124+'[1]Список МКД'!W124+'[1]Список МКД'!Z124+'[1]Список МКД'!AC124</f>
        <v>70</v>
      </c>
      <c r="S101" s="71">
        <f>ROUND('[1]Список МКД'!V124+'[1]Список МКД'!Y124+'[1]Список МКД'!AB124+'[1]Список МКД'!AE124,1)</f>
        <v>3404.6</v>
      </c>
      <c r="T101" s="112">
        <v>3</v>
      </c>
      <c r="U101" s="71">
        <v>509.6</v>
      </c>
      <c r="V101" s="111" t="str">
        <f t="shared" si="7"/>
        <v>4</v>
      </c>
      <c r="W101" s="115">
        <f t="shared" si="6"/>
        <v>323.40000000000043</v>
      </c>
      <c r="X101" s="104" t="s">
        <v>222</v>
      </c>
      <c r="Y101" s="62" t="s">
        <v>266</v>
      </c>
      <c r="Z101" s="103" t="s">
        <v>163</v>
      </c>
      <c r="AA101" s="112">
        <f t="shared" si="11"/>
        <v>1975</v>
      </c>
      <c r="AB101" s="114">
        <v>13310706.804</v>
      </c>
      <c r="AC101" s="103"/>
      <c r="AD101" s="103"/>
      <c r="AE101" s="116"/>
      <c r="AF101" s="116"/>
      <c r="AG101" s="116"/>
      <c r="AH101" s="116"/>
      <c r="AI101" s="116"/>
      <c r="AJ101" s="116"/>
      <c r="AK101" s="116" t="s">
        <v>10</v>
      </c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 t="s">
        <v>56</v>
      </c>
      <c r="BA101" s="116"/>
      <c r="BB101" s="116"/>
      <c r="BC101" s="116"/>
      <c r="BD101" s="116"/>
      <c r="BE101" s="116"/>
      <c r="BF101" s="116"/>
      <c r="BG101" s="116"/>
      <c r="BH101" s="116"/>
      <c r="BI101" s="116" t="s">
        <v>85</v>
      </c>
      <c r="BJ101" s="110" t="s">
        <v>732</v>
      </c>
      <c r="BK101" s="110" t="s">
        <v>273</v>
      </c>
      <c r="BL101" s="110" t="s">
        <v>733</v>
      </c>
    </row>
    <row r="102" spans="1:64" ht="47.25">
      <c r="A102" s="62">
        <f t="shared" si="8"/>
        <v>100</v>
      </c>
      <c r="B102" s="106">
        <v>5.90350010000002E+16</v>
      </c>
      <c r="C102" s="62" t="s">
        <v>87</v>
      </c>
      <c r="D102" s="114" t="s">
        <v>64</v>
      </c>
      <c r="E102" s="75">
        <v>11</v>
      </c>
      <c r="F102" s="106">
        <v>617060</v>
      </c>
      <c r="G102" s="110" t="s">
        <v>467</v>
      </c>
      <c r="H102" s="75"/>
      <c r="I102" s="75" t="s">
        <v>307</v>
      </c>
      <c r="J102" s="110" t="s">
        <v>1240</v>
      </c>
      <c r="K102" s="110" t="s">
        <v>14</v>
      </c>
      <c r="L102" s="114">
        <v>1976</v>
      </c>
      <c r="M102" s="106">
        <v>27</v>
      </c>
      <c r="N102" s="103">
        <v>37491</v>
      </c>
      <c r="O102" s="110" t="s">
        <v>429</v>
      </c>
      <c r="P102" s="110" t="s">
        <v>233</v>
      </c>
      <c r="Q102" s="62">
        <v>2710.6</v>
      </c>
      <c r="R102" s="62">
        <f>'[1]Список МКД'!T435+'[1]Список МКД'!W435+'[1]Список МКД'!Z435+'[1]Список МКД'!AC435</f>
        <v>54</v>
      </c>
      <c r="S102" s="71">
        <f>ROUND('[1]Список МКД'!V435+'[1]Список МКД'!Y435+'[1]Список МКД'!AB435+'[1]Список МКД'!AE435,1)</f>
        <v>2336.8000000000002</v>
      </c>
      <c r="T102" s="112"/>
      <c r="U102" s="105"/>
      <c r="V102" s="111" t="str">
        <f t="shared" si="7"/>
        <v>1</v>
      </c>
      <c r="W102" s="115">
        <f t="shared" si="6"/>
        <v>373.79999999999973</v>
      </c>
      <c r="X102" s="104" t="s">
        <v>222</v>
      </c>
      <c r="Y102" s="62" t="s">
        <v>1248</v>
      </c>
      <c r="Z102" s="103">
        <v>33791</v>
      </c>
      <c r="AA102" s="112">
        <f t="shared" si="11"/>
        <v>1976</v>
      </c>
      <c r="AB102" s="114">
        <v>5001897.0319999997</v>
      </c>
      <c r="AC102" s="103"/>
      <c r="AD102" s="103"/>
      <c r="AE102" s="116"/>
      <c r="AF102" s="116"/>
      <c r="AG102" s="116"/>
      <c r="AH102" s="116"/>
      <c r="AI102" s="116"/>
      <c r="AJ102" s="116"/>
      <c r="AK102" s="116"/>
      <c r="AL102" s="116" t="s">
        <v>84</v>
      </c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 t="s">
        <v>23</v>
      </c>
      <c r="BA102" s="116"/>
      <c r="BB102" s="116"/>
      <c r="BC102" s="116"/>
      <c r="BD102" s="116"/>
      <c r="BE102" s="116"/>
      <c r="BF102" s="116"/>
      <c r="BG102" s="116"/>
      <c r="BH102" s="116"/>
      <c r="BI102" s="116" t="s">
        <v>78</v>
      </c>
      <c r="BJ102" s="110" t="s">
        <v>468</v>
      </c>
      <c r="BK102" s="110" t="s">
        <v>469</v>
      </c>
      <c r="BL102" s="110" t="s">
        <v>470</v>
      </c>
    </row>
    <row r="103" spans="1:64" ht="63">
      <c r="A103" s="62">
        <f t="shared" si="8"/>
        <v>101</v>
      </c>
      <c r="B103" s="106">
        <v>5.9035001000002304E+16</v>
      </c>
      <c r="C103" s="62" t="s">
        <v>87</v>
      </c>
      <c r="D103" s="114" t="s">
        <v>79</v>
      </c>
      <c r="E103" s="75">
        <v>12</v>
      </c>
      <c r="F103" s="106">
        <v>617060</v>
      </c>
      <c r="G103" s="110" t="s">
        <v>665</v>
      </c>
      <c r="H103" s="75"/>
      <c r="I103" s="75" t="s">
        <v>307</v>
      </c>
      <c r="J103" s="110"/>
      <c r="K103" s="110" t="s">
        <v>14</v>
      </c>
      <c r="L103" s="114">
        <v>1976</v>
      </c>
      <c r="M103" s="106">
        <v>22</v>
      </c>
      <c r="N103" s="103">
        <v>42355</v>
      </c>
      <c r="O103" s="110" t="s">
        <v>379</v>
      </c>
      <c r="P103" s="110" t="s">
        <v>379</v>
      </c>
      <c r="Q103" s="62">
        <v>5471.9</v>
      </c>
      <c r="R103" s="62">
        <f>'[1]Список МКД'!T175+'[1]Список МКД'!W175+'[1]Список МКД'!Z175+'[1]Список МКД'!AC175</f>
        <v>68</v>
      </c>
      <c r="S103" s="71">
        <f>ROUND('[1]Список МКД'!V175+'[1]Список МКД'!Y175+'[1]Список МКД'!AB175+'[1]Список МКД'!AE175,1)</f>
        <v>3479.2</v>
      </c>
      <c r="T103" s="112">
        <v>3</v>
      </c>
      <c r="U103" s="71">
        <v>1506.2</v>
      </c>
      <c r="V103" s="111" t="str">
        <f t="shared" si="7"/>
        <v>5</v>
      </c>
      <c r="W103" s="115">
        <f t="shared" si="6"/>
        <v>486.49999999999977</v>
      </c>
      <c r="X103" s="104" t="s">
        <v>222</v>
      </c>
      <c r="Y103" s="62" t="s">
        <v>1248</v>
      </c>
      <c r="Z103" s="103">
        <v>33901</v>
      </c>
      <c r="AA103" s="112">
        <f t="shared" si="11"/>
        <v>1976</v>
      </c>
      <c r="AB103" s="114">
        <v>14500534.440000001</v>
      </c>
      <c r="AC103" s="103"/>
      <c r="AD103" s="103"/>
      <c r="AE103" s="116"/>
      <c r="AF103" s="116"/>
      <c r="AG103" s="116"/>
      <c r="AH103" s="116"/>
      <c r="AI103" s="116"/>
      <c r="AJ103" s="116"/>
      <c r="AK103" s="116"/>
      <c r="AL103" s="116" t="s">
        <v>10</v>
      </c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 t="s">
        <v>11</v>
      </c>
      <c r="BA103" s="116"/>
      <c r="BB103" s="116"/>
      <c r="BC103" s="116"/>
      <c r="BD103" s="116"/>
      <c r="BE103" s="116"/>
      <c r="BF103" s="116"/>
      <c r="BG103" s="116"/>
      <c r="BH103" s="116"/>
      <c r="BI103" s="116" t="s">
        <v>85</v>
      </c>
      <c r="BJ103" s="110" t="s">
        <v>666</v>
      </c>
      <c r="BK103" s="110" t="s">
        <v>667</v>
      </c>
      <c r="BL103" s="110" t="s">
        <v>668</v>
      </c>
    </row>
    <row r="104" spans="1:64" ht="31.5">
      <c r="A104" s="62">
        <f t="shared" si="8"/>
        <v>102</v>
      </c>
      <c r="B104" s="106">
        <v>5.9035001000002896E+16</v>
      </c>
      <c r="C104" s="62" t="s">
        <v>87</v>
      </c>
      <c r="D104" s="114" t="s">
        <v>63</v>
      </c>
      <c r="E104" s="75" t="s">
        <v>20</v>
      </c>
      <c r="F104" s="106">
        <v>617060</v>
      </c>
      <c r="G104" s="75"/>
      <c r="H104" s="75"/>
      <c r="I104" s="75" t="s">
        <v>307</v>
      </c>
      <c r="J104" s="110"/>
      <c r="K104" s="110" t="s">
        <v>14</v>
      </c>
      <c r="L104" s="114">
        <v>1977</v>
      </c>
      <c r="M104" s="106">
        <v>37</v>
      </c>
      <c r="N104" s="103">
        <v>41688</v>
      </c>
      <c r="O104" s="110" t="s">
        <v>379</v>
      </c>
      <c r="P104" s="110" t="s">
        <v>12</v>
      </c>
      <c r="Q104" s="62">
        <v>3011.2</v>
      </c>
      <c r="R104" s="62">
        <f>'[1]Список МКД'!T301+'[1]Список МКД'!W301+'[1]Список МКД'!Z301+'[1]Список МКД'!AC301</f>
        <v>60</v>
      </c>
      <c r="S104" s="71">
        <f>ROUND('[1]Список МКД'!V301+'[1]Список МКД'!Y301+'[1]Список МКД'!AB301+'[1]Список МКД'!AE301,1)</f>
        <v>2585.6999999999998</v>
      </c>
      <c r="T104" s="112"/>
      <c r="U104" s="105"/>
      <c r="V104" s="111" t="str">
        <f t="shared" si="7"/>
        <v>4</v>
      </c>
      <c r="W104" s="115">
        <f t="shared" si="6"/>
        <v>425.5</v>
      </c>
      <c r="X104" s="104" t="s">
        <v>222</v>
      </c>
      <c r="Y104" s="62" t="s">
        <v>1249</v>
      </c>
      <c r="Z104" s="103">
        <v>33848</v>
      </c>
      <c r="AA104" s="112">
        <f>L104</f>
        <v>1977</v>
      </c>
      <c r="AB104" s="114">
        <v>4188187.5749999997</v>
      </c>
      <c r="AC104" s="103"/>
      <c r="AD104" s="103"/>
      <c r="AE104" s="116"/>
      <c r="AF104" s="116"/>
      <c r="AG104" s="116"/>
      <c r="AH104" s="116"/>
      <c r="AI104" s="116"/>
      <c r="AJ104" s="116"/>
      <c r="AK104" s="116"/>
      <c r="AL104" s="116" t="s">
        <v>11</v>
      </c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 t="s">
        <v>10</v>
      </c>
      <c r="BJ104" s="110" t="s">
        <v>858</v>
      </c>
      <c r="BK104" s="110" t="s">
        <v>859</v>
      </c>
      <c r="BL104" s="110" t="s">
        <v>860</v>
      </c>
    </row>
    <row r="105" spans="1:64" ht="63">
      <c r="A105" s="62">
        <f t="shared" si="8"/>
        <v>103</v>
      </c>
      <c r="B105" s="106">
        <v>5.9035001000008704E+16</v>
      </c>
      <c r="C105" s="62" t="s">
        <v>87</v>
      </c>
      <c r="D105" s="114" t="s">
        <v>101</v>
      </c>
      <c r="E105" s="75" t="s">
        <v>22</v>
      </c>
      <c r="F105" s="106">
        <v>617060</v>
      </c>
      <c r="G105" s="75"/>
      <c r="H105" s="75"/>
      <c r="I105" s="75" t="s">
        <v>307</v>
      </c>
      <c r="J105" s="75"/>
      <c r="K105" s="110" t="s">
        <v>233</v>
      </c>
      <c r="L105" s="114">
        <v>1977</v>
      </c>
      <c r="M105" s="106">
        <v>30</v>
      </c>
      <c r="N105" s="103">
        <v>41718</v>
      </c>
      <c r="O105" s="110" t="s">
        <v>379</v>
      </c>
      <c r="P105" s="110" t="s">
        <v>380</v>
      </c>
      <c r="Q105" s="62">
        <v>4328.1000000000004</v>
      </c>
      <c r="R105" s="62">
        <f>'[1]Список МКД'!T308+'[1]Список МКД'!W308+'[1]Список МКД'!Z308+'[1]Список МКД'!AC308</f>
        <v>233</v>
      </c>
      <c r="S105" s="71">
        <f>ROUND('[1]Список МКД'!V308+'[1]Список МКД'!Y308+'[1]Список МКД'!AB308+'[1]Список МКД'!AE308,1)</f>
        <v>2621.9</v>
      </c>
      <c r="T105" s="112"/>
      <c r="U105" s="105"/>
      <c r="V105" s="111" t="str">
        <f t="shared" si="7"/>
        <v>6</v>
      </c>
      <c r="W105" s="115">
        <f t="shared" si="6"/>
        <v>1706.2000000000003</v>
      </c>
      <c r="X105" s="104" t="s">
        <v>222</v>
      </c>
      <c r="Y105" s="62" t="s">
        <v>240</v>
      </c>
      <c r="Z105" s="103">
        <v>33844</v>
      </c>
      <c r="AA105" s="112">
        <f t="shared" si="11"/>
        <v>1977</v>
      </c>
      <c r="AB105" s="114">
        <v>8921512.9110000003</v>
      </c>
      <c r="AC105" s="103"/>
      <c r="AD105" s="103"/>
      <c r="AE105" s="116"/>
      <c r="AF105" s="116"/>
      <c r="AG105" s="116"/>
      <c r="AH105" s="116"/>
      <c r="AI105" s="116"/>
      <c r="AJ105" s="116"/>
      <c r="AK105" s="116"/>
      <c r="AL105" s="116" t="s">
        <v>11</v>
      </c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 t="s">
        <v>15</v>
      </c>
      <c r="BA105" s="116"/>
      <c r="BB105" s="116"/>
      <c r="BC105" s="116"/>
      <c r="BD105" s="116"/>
      <c r="BE105" s="116"/>
      <c r="BF105" s="116"/>
      <c r="BG105" s="116"/>
      <c r="BH105" s="116"/>
      <c r="BI105" s="116" t="s">
        <v>85</v>
      </c>
      <c r="BJ105" s="110" t="s">
        <v>925</v>
      </c>
      <c r="BK105" s="110" t="s">
        <v>1237</v>
      </c>
      <c r="BL105" s="110" t="s">
        <v>925</v>
      </c>
    </row>
    <row r="106" spans="1:64" ht="31.5">
      <c r="A106" s="62">
        <f t="shared" si="8"/>
        <v>104</v>
      </c>
      <c r="B106" s="106">
        <v>5.90350010000022E+16</v>
      </c>
      <c r="C106" s="62" t="s">
        <v>87</v>
      </c>
      <c r="D106" s="114" t="s">
        <v>32</v>
      </c>
      <c r="E106" s="75" t="s">
        <v>26</v>
      </c>
      <c r="F106" s="106">
        <v>617060</v>
      </c>
      <c r="G106" s="110" t="s">
        <v>764</v>
      </c>
      <c r="H106" s="75"/>
      <c r="I106" s="75" t="s">
        <v>307</v>
      </c>
      <c r="J106" s="110" t="s">
        <v>1241</v>
      </c>
      <c r="K106" s="110" t="s">
        <v>14</v>
      </c>
      <c r="L106" s="114">
        <v>1977</v>
      </c>
      <c r="M106" s="106">
        <v>14</v>
      </c>
      <c r="N106" s="103">
        <v>28541</v>
      </c>
      <c r="O106" s="110" t="s">
        <v>379</v>
      </c>
      <c r="P106" s="110" t="s">
        <v>12</v>
      </c>
      <c r="Q106" s="62">
        <v>2931.1</v>
      </c>
      <c r="R106" s="62">
        <f>'[1]Список МКД'!T194+'[1]Список МКД'!W194+'[1]Список МКД'!Z194+'[1]Список МКД'!AC194</f>
        <v>60</v>
      </c>
      <c r="S106" s="71">
        <f>ROUND('[1]Список МКД'!V194+'[1]Список МКД'!Y194+'[1]Список МКД'!AB194+'[1]Список МКД'!AE194,1)</f>
        <v>2597.1999999999998</v>
      </c>
      <c r="T106" s="112"/>
      <c r="U106" s="105"/>
      <c r="V106" s="111" t="str">
        <f t="shared" si="7"/>
        <v>4</v>
      </c>
      <c r="W106" s="115">
        <f t="shared" si="6"/>
        <v>333.90000000000009</v>
      </c>
      <c r="X106" s="104" t="s">
        <v>222</v>
      </c>
      <c r="Y106" s="62" t="s">
        <v>1248</v>
      </c>
      <c r="Z106" s="103">
        <v>33830</v>
      </c>
      <c r="AA106" s="112">
        <f t="shared" si="11"/>
        <v>1977</v>
      </c>
      <c r="AB106" s="114">
        <v>6767835.703999999</v>
      </c>
      <c r="AC106" s="103"/>
      <c r="AD106" s="103"/>
      <c r="AE106" s="116"/>
      <c r="AF106" s="116"/>
      <c r="AG106" s="116"/>
      <c r="AH106" s="116"/>
      <c r="AI106" s="116"/>
      <c r="AJ106" s="116"/>
      <c r="AK106" s="116"/>
      <c r="AL106" s="116" t="s">
        <v>11</v>
      </c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 t="s">
        <v>84</v>
      </c>
      <c r="BA106" s="116"/>
      <c r="BB106" s="116"/>
      <c r="BC106" s="116"/>
      <c r="BD106" s="116"/>
      <c r="BE106" s="116"/>
      <c r="BF106" s="116"/>
      <c r="BG106" s="116"/>
      <c r="BH106" s="116"/>
      <c r="BI106" s="116" t="s">
        <v>10</v>
      </c>
      <c r="BJ106" s="110" t="s">
        <v>765</v>
      </c>
      <c r="BK106" s="110" t="s">
        <v>766</v>
      </c>
      <c r="BL106" s="110" t="s">
        <v>396</v>
      </c>
    </row>
    <row r="107" spans="1:64" ht="31.5">
      <c r="A107" s="62">
        <f t="shared" si="8"/>
        <v>105</v>
      </c>
      <c r="B107" s="106">
        <v>5.9035001000009104E+16</v>
      </c>
      <c r="C107" s="62" t="s">
        <v>87</v>
      </c>
      <c r="D107" s="114" t="s">
        <v>104</v>
      </c>
      <c r="E107" s="75">
        <v>4</v>
      </c>
      <c r="F107" s="106">
        <v>617060</v>
      </c>
      <c r="G107" s="75" t="s">
        <v>291</v>
      </c>
      <c r="H107" s="75"/>
      <c r="I107" s="75" t="s">
        <v>307</v>
      </c>
      <c r="J107" s="110"/>
      <c r="K107" s="75" t="s">
        <v>233</v>
      </c>
      <c r="L107" s="106">
        <v>1977</v>
      </c>
      <c r="M107" s="114">
        <v>13</v>
      </c>
      <c r="N107" s="103">
        <v>28492</v>
      </c>
      <c r="O107" s="110">
        <v>5</v>
      </c>
      <c r="P107" s="110">
        <v>5</v>
      </c>
      <c r="Q107" s="62">
        <v>3833.1</v>
      </c>
      <c r="R107" s="114">
        <v>70</v>
      </c>
      <c r="S107" s="71">
        <v>2894</v>
      </c>
      <c r="T107" s="112"/>
      <c r="U107" s="105"/>
      <c r="V107" s="111">
        <f t="shared" si="7"/>
        <v>5</v>
      </c>
      <c r="W107" s="115">
        <f t="shared" si="6"/>
        <v>939.09999999999991</v>
      </c>
      <c r="X107" s="104" t="s">
        <v>222</v>
      </c>
      <c r="Y107" s="62" t="s">
        <v>284</v>
      </c>
      <c r="Z107" s="103">
        <v>28418</v>
      </c>
      <c r="AA107" s="112">
        <f>L107</f>
        <v>1977</v>
      </c>
      <c r="AB107" s="114">
        <v>6440047.1399999997</v>
      </c>
      <c r="AC107" s="103"/>
      <c r="AD107" s="103"/>
      <c r="AE107" s="116"/>
      <c r="AF107" s="116"/>
      <c r="AG107" s="116"/>
      <c r="AH107" s="116"/>
      <c r="AI107" s="116"/>
      <c r="AJ107" s="116" t="s">
        <v>10</v>
      </c>
      <c r="AK107" s="116"/>
      <c r="AL107" s="116"/>
      <c r="AM107" s="116"/>
      <c r="AN107" s="116"/>
      <c r="AO107" s="116"/>
      <c r="AP107" s="116"/>
      <c r="AQ107" s="116"/>
      <c r="AR107" s="116" t="s">
        <v>10</v>
      </c>
      <c r="AS107" s="116"/>
      <c r="AT107" s="116"/>
      <c r="AU107" s="116"/>
      <c r="AV107" s="116"/>
      <c r="AW107" s="116"/>
      <c r="AX107" s="116"/>
      <c r="AY107" s="116"/>
      <c r="AZ107" s="116"/>
      <c r="BA107" s="116" t="s">
        <v>11</v>
      </c>
      <c r="BB107" s="116"/>
      <c r="BC107" s="116"/>
      <c r="BD107" s="116"/>
      <c r="BE107" s="116"/>
      <c r="BF107" s="116"/>
      <c r="BG107" s="116"/>
      <c r="BH107" s="116"/>
      <c r="BI107" s="116"/>
      <c r="BJ107" s="110"/>
      <c r="BK107" s="110"/>
      <c r="BL107" s="110">
        <v>620.29999999999995</v>
      </c>
    </row>
    <row r="108" spans="1:64" ht="31.5">
      <c r="A108" s="62">
        <f t="shared" si="8"/>
        <v>106</v>
      </c>
      <c r="B108" s="106">
        <v>5.9035001000008704E+16</v>
      </c>
      <c r="C108" s="62" t="s">
        <v>87</v>
      </c>
      <c r="D108" s="114" t="s">
        <v>101</v>
      </c>
      <c r="E108" s="75" t="s">
        <v>26</v>
      </c>
      <c r="F108" s="106">
        <v>617060</v>
      </c>
      <c r="G108" s="75"/>
      <c r="H108" s="75"/>
      <c r="I108" s="75" t="s">
        <v>307</v>
      </c>
      <c r="J108" s="75"/>
      <c r="K108" s="110" t="s">
        <v>233</v>
      </c>
      <c r="L108" s="114">
        <v>1978</v>
      </c>
      <c r="M108" s="106">
        <v>28</v>
      </c>
      <c r="N108" s="103">
        <v>41718</v>
      </c>
      <c r="O108" s="110" t="s">
        <v>379</v>
      </c>
      <c r="P108" s="110" t="s">
        <v>14</v>
      </c>
      <c r="Q108" s="62">
        <v>3655.5</v>
      </c>
      <c r="R108" s="62">
        <f>'[1]Список МКД'!T309+'[1]Список МКД'!W309+'[1]Список МКД'!Z309+'[1]Список МКД'!AC309</f>
        <v>79</v>
      </c>
      <c r="S108" s="71">
        <f>ROUND('[1]Список МКД'!V309+'[1]Список МКД'!Y309+'[1]Список МКД'!AB309+'[1]Список МКД'!AE309,1)</f>
        <v>3221.3</v>
      </c>
      <c r="T108" s="112"/>
      <c r="U108" s="105"/>
      <c r="V108" s="111" t="str">
        <f t="shared" si="7"/>
        <v>2</v>
      </c>
      <c r="W108" s="115">
        <f t="shared" si="6"/>
        <v>434.19999999999982</v>
      </c>
      <c r="X108" s="104" t="s">
        <v>222</v>
      </c>
      <c r="Y108" s="62" t="s">
        <v>236</v>
      </c>
      <c r="Z108" s="103">
        <v>36977</v>
      </c>
      <c r="AA108" s="112">
        <f t="shared" si="11"/>
        <v>1978</v>
      </c>
      <c r="AB108" s="114">
        <v>7369078.0930000013</v>
      </c>
      <c r="AC108" s="103"/>
      <c r="AD108" s="103"/>
      <c r="AE108" s="116"/>
      <c r="AF108" s="116"/>
      <c r="AG108" s="116"/>
      <c r="AH108" s="116"/>
      <c r="AI108" s="116"/>
      <c r="AJ108" s="116"/>
      <c r="AK108" s="116"/>
      <c r="AL108" s="116"/>
      <c r="AM108" s="116" t="s">
        <v>10</v>
      </c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 t="s">
        <v>11</v>
      </c>
      <c r="BA108" s="116"/>
      <c r="BB108" s="116"/>
      <c r="BC108" s="116"/>
      <c r="BD108" s="116"/>
      <c r="BE108" s="116"/>
      <c r="BF108" s="116"/>
      <c r="BG108" s="116"/>
      <c r="BH108" s="116"/>
      <c r="BI108" s="116" t="s">
        <v>10</v>
      </c>
      <c r="BJ108" s="110" t="s">
        <v>1225</v>
      </c>
      <c r="BK108" s="110" t="s">
        <v>1226</v>
      </c>
      <c r="BL108" s="110" t="s">
        <v>1225</v>
      </c>
    </row>
    <row r="109" spans="1:64" ht="63">
      <c r="A109" s="62">
        <f t="shared" si="8"/>
        <v>107</v>
      </c>
      <c r="B109" s="106">
        <v>5.9035001000002304E+16</v>
      </c>
      <c r="C109" s="62" t="s">
        <v>87</v>
      </c>
      <c r="D109" s="114" t="s">
        <v>79</v>
      </c>
      <c r="E109" s="75">
        <v>10</v>
      </c>
      <c r="F109" s="106">
        <v>617060</v>
      </c>
      <c r="G109" s="110" t="s">
        <v>657</v>
      </c>
      <c r="H109" s="75"/>
      <c r="I109" s="75" t="s">
        <v>307</v>
      </c>
      <c r="J109" s="110"/>
      <c r="K109" s="110" t="s">
        <v>14</v>
      </c>
      <c r="L109" s="114">
        <v>1978</v>
      </c>
      <c r="M109" s="106">
        <v>23</v>
      </c>
      <c r="N109" s="103">
        <v>42355</v>
      </c>
      <c r="O109" s="110" t="s">
        <v>379</v>
      </c>
      <c r="P109" s="110" t="s">
        <v>12</v>
      </c>
      <c r="Q109" s="62">
        <v>3696.9</v>
      </c>
      <c r="R109" s="62">
        <f>'[1]Список МКД'!T172+'[1]Список МКД'!W172+'[1]Список МКД'!Z172+'[1]Список МКД'!AC172</f>
        <v>68</v>
      </c>
      <c r="S109" s="71">
        <f>ROUND('[1]Список МКД'!V172+'[1]Список МКД'!Y172+'[1]Список МКД'!AB172+'[1]Список МКД'!AE172,1)</f>
        <v>3263.6</v>
      </c>
      <c r="T109" s="112">
        <v>1</v>
      </c>
      <c r="U109" s="71">
        <v>104.2</v>
      </c>
      <c r="V109" s="111" t="str">
        <f t="shared" si="7"/>
        <v>4</v>
      </c>
      <c r="W109" s="115">
        <f t="shared" si="6"/>
        <v>329.10000000000019</v>
      </c>
      <c r="X109" s="104" t="s">
        <v>222</v>
      </c>
      <c r="Y109" s="62" t="s">
        <v>1248</v>
      </c>
      <c r="Z109" s="103">
        <v>33840</v>
      </c>
      <c r="AA109" s="112">
        <f t="shared" si="11"/>
        <v>1978</v>
      </c>
      <c r="AB109" s="114">
        <v>9795583.0799999982</v>
      </c>
      <c r="AC109" s="103"/>
      <c r="AD109" s="103"/>
      <c r="AE109" s="116"/>
      <c r="AF109" s="116"/>
      <c r="AG109" s="116"/>
      <c r="AH109" s="116"/>
      <c r="AI109" s="116"/>
      <c r="AJ109" s="116"/>
      <c r="AK109" s="116"/>
      <c r="AL109" s="116" t="s">
        <v>11</v>
      </c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 t="s">
        <v>85</v>
      </c>
      <c r="BA109" s="116"/>
      <c r="BB109" s="116"/>
      <c r="BC109" s="116"/>
      <c r="BD109" s="116"/>
      <c r="BE109" s="116"/>
      <c r="BF109" s="116"/>
      <c r="BG109" s="116"/>
      <c r="BH109" s="116"/>
      <c r="BI109" s="116" t="s">
        <v>10</v>
      </c>
      <c r="BJ109" s="110" t="s">
        <v>658</v>
      </c>
      <c r="BK109" s="110" t="s">
        <v>659</v>
      </c>
      <c r="BL109" s="110" t="s">
        <v>660</v>
      </c>
    </row>
    <row r="110" spans="1:64" ht="47.25">
      <c r="A110" s="62">
        <f t="shared" si="8"/>
        <v>108</v>
      </c>
      <c r="B110" s="106">
        <v>5.9035001000002704E+16</v>
      </c>
      <c r="C110" s="62" t="s">
        <v>87</v>
      </c>
      <c r="D110" s="114" t="s">
        <v>100</v>
      </c>
      <c r="E110" s="75" t="s">
        <v>34</v>
      </c>
      <c r="F110" s="106" t="s">
        <v>310</v>
      </c>
      <c r="G110" s="75"/>
      <c r="H110" s="75"/>
      <c r="I110" s="75" t="s">
        <v>307</v>
      </c>
      <c r="J110" s="110"/>
      <c r="K110" s="110" t="s">
        <v>233</v>
      </c>
      <c r="L110" s="114">
        <v>1978</v>
      </c>
      <c r="M110" s="106">
        <v>18</v>
      </c>
      <c r="N110" s="103">
        <v>35727</v>
      </c>
      <c r="O110" s="110" t="s">
        <v>379</v>
      </c>
      <c r="P110" s="110" t="s">
        <v>12</v>
      </c>
      <c r="Q110" s="62">
        <v>2960.6</v>
      </c>
      <c r="R110" s="62">
        <f>'[1]Список МКД'!T116+'[1]Список МКД'!W116+'[1]Список МКД'!Z116+'[1]Список МКД'!AC116</f>
        <v>60</v>
      </c>
      <c r="S110" s="71">
        <f>ROUND('[1]Список МКД'!V116+'[1]Список МКД'!Y116+'[1]Список МКД'!AB116+'[1]Список МКД'!AE116,1)</f>
        <v>2631.3</v>
      </c>
      <c r="T110" s="112"/>
      <c r="U110" s="105"/>
      <c r="V110" s="111" t="str">
        <f t="shared" si="7"/>
        <v>4</v>
      </c>
      <c r="W110" s="115">
        <f t="shared" si="6"/>
        <v>329.29999999999973</v>
      </c>
      <c r="X110" s="104" t="s">
        <v>222</v>
      </c>
      <c r="Y110" s="62" t="s">
        <v>266</v>
      </c>
      <c r="Z110" s="103">
        <v>33847</v>
      </c>
      <c r="AA110" s="112">
        <f t="shared" si="11"/>
        <v>1978</v>
      </c>
      <c r="AB110" s="114">
        <v>6856694.1660000011</v>
      </c>
      <c r="AC110" s="103"/>
      <c r="AD110" s="103"/>
      <c r="AE110" s="116"/>
      <c r="AF110" s="116"/>
      <c r="AG110" s="116"/>
      <c r="AH110" s="116"/>
      <c r="AI110" s="116"/>
      <c r="AJ110" s="116"/>
      <c r="AK110" s="116"/>
      <c r="AL110" s="116" t="s">
        <v>150</v>
      </c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 t="s">
        <v>10</v>
      </c>
      <c r="BJ110" s="110" t="s">
        <v>833</v>
      </c>
      <c r="BK110" s="110" t="s">
        <v>683</v>
      </c>
      <c r="BL110" s="110" t="s">
        <v>834</v>
      </c>
    </row>
    <row r="111" spans="1:64" ht="31.5">
      <c r="A111" s="62">
        <f t="shared" si="8"/>
        <v>109</v>
      </c>
      <c r="B111" s="106">
        <v>5.9035001000008704E+16</v>
      </c>
      <c r="C111" s="62" t="s">
        <v>87</v>
      </c>
      <c r="D111" s="62" t="s">
        <v>101</v>
      </c>
      <c r="E111" s="75" t="s">
        <v>27</v>
      </c>
      <c r="F111" s="106">
        <v>617060</v>
      </c>
      <c r="G111" s="75"/>
      <c r="H111" s="75"/>
      <c r="I111" s="75" t="s">
        <v>307</v>
      </c>
      <c r="J111" s="75"/>
      <c r="K111" s="110" t="s">
        <v>14</v>
      </c>
      <c r="L111" s="125">
        <v>1979</v>
      </c>
      <c r="M111" s="106">
        <v>30</v>
      </c>
      <c r="N111" s="103">
        <v>41688</v>
      </c>
      <c r="O111" s="110" t="s">
        <v>379</v>
      </c>
      <c r="P111" s="110" t="s">
        <v>12</v>
      </c>
      <c r="Q111" s="62">
        <v>2742.4</v>
      </c>
      <c r="R111" s="62">
        <f>'[1]Список МКД'!T310+'[1]Список МКД'!W310+'[1]Список МКД'!Z310+'[1]Список МКД'!AC310</f>
        <v>70</v>
      </c>
      <c r="S111" s="71">
        <f>ROUND('[1]Список МКД'!V310+'[1]Список МКД'!Y310+'[1]Список МКД'!AB310+'[1]Список МКД'!AE310,1)</f>
        <v>2648.1</v>
      </c>
      <c r="T111" s="112"/>
      <c r="U111" s="105"/>
      <c r="V111" s="111" t="str">
        <f t="shared" si="7"/>
        <v>4</v>
      </c>
      <c r="W111" s="115">
        <f t="shared" si="6"/>
        <v>94.300000000000182</v>
      </c>
      <c r="X111" s="104" t="s">
        <v>222</v>
      </c>
      <c r="Y111" s="62" t="s">
        <v>1249</v>
      </c>
      <c r="Z111" s="100" t="s">
        <v>164</v>
      </c>
      <c r="AA111" s="112">
        <f t="shared" si="11"/>
        <v>1979</v>
      </c>
      <c r="AB111" s="114">
        <v>4289259.9749999996</v>
      </c>
      <c r="AC111" s="100"/>
      <c r="AD111" s="100"/>
      <c r="AE111" s="116"/>
      <c r="AF111" s="116"/>
      <c r="AG111" s="116"/>
      <c r="AH111" s="116"/>
      <c r="AI111" s="116"/>
      <c r="AJ111" s="116"/>
      <c r="AK111" s="116"/>
      <c r="AL111" s="116" t="s">
        <v>11</v>
      </c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 t="s">
        <v>10</v>
      </c>
      <c r="BJ111" s="110" t="s">
        <v>1180</v>
      </c>
      <c r="BK111" s="110" t="s">
        <v>1181</v>
      </c>
      <c r="BL111" s="110" t="s">
        <v>1180</v>
      </c>
    </row>
    <row r="112" spans="1:64" ht="31.5">
      <c r="A112" s="62">
        <f t="shared" si="8"/>
        <v>110</v>
      </c>
      <c r="B112" s="106">
        <v>5.9035001000003696E+16</v>
      </c>
      <c r="C112" s="62" t="s">
        <v>87</v>
      </c>
      <c r="D112" s="62" t="s">
        <v>96</v>
      </c>
      <c r="E112" s="75" t="s">
        <v>34</v>
      </c>
      <c r="F112" s="106">
        <v>617060</v>
      </c>
      <c r="G112" s="110" t="s">
        <v>881</v>
      </c>
      <c r="H112" s="75"/>
      <c r="I112" s="75" t="s">
        <v>307</v>
      </c>
      <c r="J112" s="110"/>
      <c r="K112" s="110" t="s">
        <v>220</v>
      </c>
      <c r="L112" s="125">
        <v>1979</v>
      </c>
      <c r="M112" s="125">
        <v>24</v>
      </c>
      <c r="N112" s="108">
        <v>41673</v>
      </c>
      <c r="O112" s="110" t="s">
        <v>379</v>
      </c>
      <c r="P112" s="110" t="s">
        <v>12</v>
      </c>
      <c r="Q112" s="71">
        <v>2755</v>
      </c>
      <c r="R112" s="62">
        <f>'[1]Список МКД'!T272+'[1]Список МКД'!W272+'[1]Список МКД'!Z272+'[1]Список МКД'!AC272</f>
        <v>60</v>
      </c>
      <c r="S112" s="71">
        <f>ROUND('[1]Список МКД'!V272+'[1]Список МКД'!Y272+'[1]Список МКД'!AB272+'[1]Список МКД'!AE272,1)</f>
        <v>2639.9</v>
      </c>
      <c r="T112" s="113"/>
      <c r="U112" s="126"/>
      <c r="V112" s="111" t="str">
        <f t="shared" si="7"/>
        <v>4</v>
      </c>
      <c r="W112" s="115">
        <f t="shared" si="6"/>
        <v>115.09999999999991</v>
      </c>
      <c r="X112" s="104" t="s">
        <v>222</v>
      </c>
      <c r="Y112" s="62" t="s">
        <v>224</v>
      </c>
      <c r="Z112" s="108">
        <v>33639</v>
      </c>
      <c r="AA112" s="112">
        <f t="shared" si="11"/>
        <v>1979</v>
      </c>
      <c r="AB112" s="114">
        <v>6879104.2180000003</v>
      </c>
      <c r="AC112" s="108"/>
      <c r="AD112" s="108"/>
      <c r="AE112" s="116"/>
      <c r="AF112" s="116"/>
      <c r="AG112" s="116"/>
      <c r="AH112" s="116"/>
      <c r="AI112" s="116"/>
      <c r="AJ112" s="116"/>
      <c r="AK112" s="116"/>
      <c r="AL112" s="116" t="s">
        <v>11</v>
      </c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 t="s">
        <v>84</v>
      </c>
      <c r="BA112" s="116"/>
      <c r="BB112" s="116"/>
      <c r="BC112" s="116"/>
      <c r="BD112" s="116"/>
      <c r="BE112" s="116"/>
      <c r="BF112" s="116"/>
      <c r="BG112" s="116"/>
      <c r="BH112" s="116"/>
      <c r="BI112" s="116" t="s">
        <v>10</v>
      </c>
      <c r="BJ112" s="110" t="s">
        <v>884</v>
      </c>
      <c r="BK112" s="110" t="s">
        <v>883</v>
      </c>
      <c r="BL112" s="110" t="s">
        <v>882</v>
      </c>
    </row>
    <row r="113" spans="1:64" ht="31.5">
      <c r="A113" s="62">
        <f t="shared" si="8"/>
        <v>111</v>
      </c>
      <c r="B113" s="106">
        <v>5.9035001000006E+16</v>
      </c>
      <c r="C113" s="62" t="s">
        <v>87</v>
      </c>
      <c r="D113" s="62" t="s">
        <v>107</v>
      </c>
      <c r="E113" s="75">
        <v>5</v>
      </c>
      <c r="F113" s="106">
        <v>617060</v>
      </c>
      <c r="G113" s="75"/>
      <c r="H113" s="75"/>
      <c r="I113" s="75" t="s">
        <v>307</v>
      </c>
      <c r="J113" s="110"/>
      <c r="K113" s="110" t="s">
        <v>14</v>
      </c>
      <c r="L113" s="125">
        <v>1980</v>
      </c>
      <c r="M113" s="125">
        <v>23</v>
      </c>
      <c r="N113" s="103">
        <v>41688</v>
      </c>
      <c r="O113" s="110" t="s">
        <v>379</v>
      </c>
      <c r="P113" s="110" t="s">
        <v>12</v>
      </c>
      <c r="Q113" s="62">
        <v>3021.8</v>
      </c>
      <c r="R113" s="62">
        <f>'[1]Список МКД'!T340+'[1]Список МКД'!W340+'[1]Список МКД'!Z340+'[1]Список МКД'!AC340</f>
        <v>60</v>
      </c>
      <c r="S113" s="71">
        <f>ROUND('[1]Список МКД'!V340+'[1]Список МКД'!Y340+'[1]Список МКД'!AB340+'[1]Список МКД'!AE340,1)</f>
        <v>2593.3000000000002</v>
      </c>
      <c r="T113" s="112"/>
      <c r="U113" s="105"/>
      <c r="V113" s="111" t="str">
        <f t="shared" si="7"/>
        <v>4</v>
      </c>
      <c r="W113" s="115">
        <f t="shared" si="6"/>
        <v>428.5</v>
      </c>
      <c r="X113" s="104" t="s">
        <v>222</v>
      </c>
      <c r="Y113" s="62" t="s">
        <v>1249</v>
      </c>
      <c r="Z113" s="103">
        <v>33868</v>
      </c>
      <c r="AA113" s="112">
        <f>L113</f>
        <v>1980</v>
      </c>
      <c r="AB113" s="114">
        <v>4200497.6750000007</v>
      </c>
      <c r="AC113" s="103"/>
      <c r="AD113" s="103"/>
      <c r="AE113" s="116"/>
      <c r="AF113" s="116"/>
      <c r="AG113" s="116"/>
      <c r="AH113" s="116"/>
      <c r="AI113" s="116"/>
      <c r="AJ113" s="116"/>
      <c r="AK113" s="116"/>
      <c r="AL113" s="116" t="s">
        <v>11</v>
      </c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 t="s">
        <v>10</v>
      </c>
      <c r="BJ113" s="110" t="s">
        <v>948</v>
      </c>
      <c r="BK113" s="110" t="s">
        <v>949</v>
      </c>
      <c r="BL113" s="110" t="s">
        <v>948</v>
      </c>
    </row>
    <row r="114" spans="1:64" ht="31.5">
      <c r="A114" s="62">
        <f t="shared" si="8"/>
        <v>112</v>
      </c>
      <c r="B114" s="106">
        <v>5.9035001000002304E+16</v>
      </c>
      <c r="C114" s="62" t="s">
        <v>87</v>
      </c>
      <c r="D114" s="114" t="s">
        <v>79</v>
      </c>
      <c r="E114" s="75" t="s">
        <v>26</v>
      </c>
      <c r="F114" s="106">
        <v>617060</v>
      </c>
      <c r="G114" s="110" t="s">
        <v>634</v>
      </c>
      <c r="H114" s="75"/>
      <c r="I114" s="75" t="s">
        <v>307</v>
      </c>
      <c r="J114" s="110"/>
      <c r="K114" s="110" t="s">
        <v>14</v>
      </c>
      <c r="L114" s="62">
        <v>1981</v>
      </c>
      <c r="M114" s="112">
        <v>38</v>
      </c>
      <c r="N114" s="103">
        <v>41698</v>
      </c>
      <c r="O114" s="110" t="s">
        <v>379</v>
      </c>
      <c r="P114" s="110" t="s">
        <v>12</v>
      </c>
      <c r="Q114" s="62">
        <v>2958.9</v>
      </c>
      <c r="R114" s="62">
        <f>'[1]Список МКД'!T167+'[1]Список МКД'!W167+'[1]Список МКД'!Z167+'[1]Список МКД'!AC167</f>
        <v>59</v>
      </c>
      <c r="S114" s="71">
        <f>ROUND('[1]Список МКД'!V167+'[1]Список МКД'!Y167+'[1]Список МКД'!AB167+'[1]Список МКД'!AE167,1)</f>
        <v>2560.8000000000002</v>
      </c>
      <c r="T114" s="112">
        <v>1</v>
      </c>
      <c r="U114" s="71">
        <v>60</v>
      </c>
      <c r="V114" s="111" t="str">
        <f t="shared" si="7"/>
        <v>4</v>
      </c>
      <c r="W114" s="115">
        <f t="shared" si="6"/>
        <v>338.09999999999991</v>
      </c>
      <c r="X114" s="104" t="s">
        <v>222</v>
      </c>
      <c r="Y114" s="62" t="s">
        <v>1249</v>
      </c>
      <c r="Z114" s="103">
        <v>33832</v>
      </c>
      <c r="AA114" s="112">
        <f>L114</f>
        <v>1981</v>
      </c>
      <c r="AB114" s="114">
        <v>5038566.6239999998</v>
      </c>
      <c r="AC114" s="103"/>
      <c r="AD114" s="103"/>
      <c r="AE114" s="116"/>
      <c r="AF114" s="116"/>
      <c r="AG114" s="116"/>
      <c r="AH114" s="116"/>
      <c r="AI114" s="116"/>
      <c r="AJ114" s="116"/>
      <c r="AK114" s="116"/>
      <c r="AL114" s="116" t="s">
        <v>11</v>
      </c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 t="s">
        <v>10</v>
      </c>
      <c r="BB114" s="116"/>
      <c r="BC114" s="116"/>
      <c r="BD114" s="116"/>
      <c r="BE114" s="116"/>
      <c r="BF114" s="116"/>
      <c r="BG114" s="116"/>
      <c r="BH114" s="116"/>
      <c r="BI114" s="116" t="s">
        <v>10</v>
      </c>
      <c r="BJ114" s="110" t="s">
        <v>637</v>
      </c>
      <c r="BK114" s="110" t="s">
        <v>636</v>
      </c>
      <c r="BL114" s="110" t="s">
        <v>635</v>
      </c>
    </row>
    <row r="115" spans="1:64" ht="63">
      <c r="A115" s="62">
        <f t="shared" si="8"/>
        <v>113</v>
      </c>
      <c r="B115" s="106">
        <v>5.90350010000078E+16</v>
      </c>
      <c r="C115" s="62" t="s">
        <v>87</v>
      </c>
      <c r="D115" s="62" t="s">
        <v>108</v>
      </c>
      <c r="E115" s="75">
        <v>4</v>
      </c>
      <c r="F115" s="106">
        <v>617060</v>
      </c>
      <c r="G115" s="110" t="s">
        <v>1011</v>
      </c>
      <c r="H115" s="75"/>
      <c r="I115" s="75" t="s">
        <v>307</v>
      </c>
      <c r="J115" s="110"/>
      <c r="K115" s="110" t="s">
        <v>14</v>
      </c>
      <c r="L115" s="125">
        <v>1981</v>
      </c>
      <c r="M115" s="112">
        <v>27</v>
      </c>
      <c r="N115" s="103">
        <v>41688</v>
      </c>
      <c r="O115" s="110" t="s">
        <v>379</v>
      </c>
      <c r="P115" s="110" t="s">
        <v>12</v>
      </c>
      <c r="Q115" s="62">
        <v>3196.3</v>
      </c>
      <c r="R115" s="62">
        <f>'[1]Список МКД'!T312+'[1]Список МКД'!W312+'[1]Список МКД'!Z312+'[1]Список МКД'!AC312</f>
        <v>59</v>
      </c>
      <c r="S115" s="71">
        <f>ROUND('[1]Список МКД'!V312+'[1]Список МКД'!Y312+'[1]Список МКД'!AB312+'[1]Список МКД'!AE312,1)</f>
        <v>1701.6</v>
      </c>
      <c r="T115" s="112"/>
      <c r="U115" s="105"/>
      <c r="V115" s="111" t="str">
        <f t="shared" si="7"/>
        <v>4</v>
      </c>
      <c r="W115" s="115">
        <f t="shared" si="6"/>
        <v>1494.7000000000003</v>
      </c>
      <c r="X115" s="104" t="s">
        <v>222</v>
      </c>
      <c r="Y115" s="62" t="s">
        <v>240</v>
      </c>
      <c r="Z115" s="100" t="s">
        <v>165</v>
      </c>
      <c r="AA115" s="112">
        <f t="shared" ref="AA115:AA119" si="12">L115</f>
        <v>1981</v>
      </c>
      <c r="AB115" s="114">
        <v>4627331.0399999991</v>
      </c>
      <c r="AC115" s="100"/>
      <c r="AD115" s="100"/>
      <c r="AE115" s="116"/>
      <c r="AF115" s="116"/>
      <c r="AG115" s="116"/>
      <c r="AH115" s="116"/>
      <c r="AI115" s="116"/>
      <c r="AJ115" s="116"/>
      <c r="AK115" s="116"/>
      <c r="AL115" s="116" t="s">
        <v>11</v>
      </c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 t="s">
        <v>151</v>
      </c>
      <c r="BB115" s="116"/>
      <c r="BC115" s="116"/>
      <c r="BD115" s="116"/>
      <c r="BE115" s="116"/>
      <c r="BF115" s="116"/>
      <c r="BG115" s="116"/>
      <c r="BH115" s="116"/>
      <c r="BI115" s="116" t="s">
        <v>10</v>
      </c>
      <c r="BJ115" s="110" t="s">
        <v>1012</v>
      </c>
      <c r="BK115" s="110" t="s">
        <v>1013</v>
      </c>
      <c r="BL115" s="110" t="s">
        <v>1012</v>
      </c>
    </row>
    <row r="116" spans="1:64" ht="31.5">
      <c r="A116" s="62">
        <f t="shared" si="8"/>
        <v>114</v>
      </c>
      <c r="B116" s="106">
        <v>5.90350010000002E+16</v>
      </c>
      <c r="C116" s="62" t="s">
        <v>87</v>
      </c>
      <c r="D116" s="62" t="s">
        <v>64</v>
      </c>
      <c r="E116" s="100" t="s">
        <v>36</v>
      </c>
      <c r="F116" s="106">
        <v>617060</v>
      </c>
      <c r="G116" s="110" t="s">
        <v>455</v>
      </c>
      <c r="H116" s="100"/>
      <c r="I116" s="75" t="s">
        <v>307</v>
      </c>
      <c r="J116" s="110"/>
      <c r="K116" s="110" t="s">
        <v>14</v>
      </c>
      <c r="L116" s="62">
        <v>1981</v>
      </c>
      <c r="M116" s="112">
        <v>11</v>
      </c>
      <c r="N116" s="103">
        <v>37544</v>
      </c>
      <c r="O116" s="110" t="s">
        <v>379</v>
      </c>
      <c r="P116" s="110" t="s">
        <v>220</v>
      </c>
      <c r="Q116" s="62">
        <v>2424.1999999999998</v>
      </c>
      <c r="R116" s="62">
        <f>'[1]Список МКД'!T171+'[1]Список МКД'!W171+'[1]Список МКД'!Z171+'[1]Список МКД'!AC171</f>
        <v>45</v>
      </c>
      <c r="S116" s="71">
        <f>ROUND('[1]Список МКД'!V171+'[1]Список МКД'!Y171+'[1]Список МКД'!AB171+'[1]Список МКД'!AE171,1)</f>
        <v>2090.3000000000002</v>
      </c>
      <c r="T116" s="112"/>
      <c r="U116" s="105"/>
      <c r="V116" s="111" t="str">
        <f t="shared" si="7"/>
        <v>3</v>
      </c>
      <c r="W116" s="115">
        <f t="shared" si="6"/>
        <v>333.89999999999964</v>
      </c>
      <c r="X116" s="104" t="s">
        <v>222</v>
      </c>
      <c r="Y116" s="62" t="s">
        <v>1248</v>
      </c>
      <c r="Z116" s="103">
        <v>33808</v>
      </c>
      <c r="AA116" s="112">
        <f t="shared" si="12"/>
        <v>1981</v>
      </c>
      <c r="AB116" s="114">
        <v>2500688.5989999999</v>
      </c>
      <c r="AC116" s="122">
        <v>2991</v>
      </c>
      <c r="AD116" s="123" t="s">
        <v>1300</v>
      </c>
      <c r="AE116" s="116"/>
      <c r="AF116" s="116"/>
      <c r="AG116" s="116"/>
      <c r="AH116" s="116"/>
      <c r="AI116" s="116"/>
      <c r="AJ116" s="116"/>
      <c r="AK116" s="116"/>
      <c r="AL116" s="116"/>
      <c r="AM116" s="116" t="s">
        <v>10</v>
      </c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 t="s">
        <v>10</v>
      </c>
      <c r="BJ116" s="110" t="s">
        <v>456</v>
      </c>
      <c r="BK116" s="110" t="s">
        <v>457</v>
      </c>
      <c r="BL116" s="110" t="s">
        <v>458</v>
      </c>
    </row>
    <row r="117" spans="1:64" ht="63">
      <c r="A117" s="62">
        <f t="shared" si="8"/>
        <v>115</v>
      </c>
      <c r="B117" s="106">
        <v>5.9035001000006E+16</v>
      </c>
      <c r="C117" s="62" t="s">
        <v>87</v>
      </c>
      <c r="D117" s="114" t="s">
        <v>77</v>
      </c>
      <c r="E117" s="75">
        <v>6</v>
      </c>
      <c r="F117" s="106">
        <v>617060</v>
      </c>
      <c r="G117" s="75"/>
      <c r="H117" s="75"/>
      <c r="I117" s="75" t="s">
        <v>307</v>
      </c>
      <c r="J117" s="110"/>
      <c r="K117" s="110" t="s">
        <v>14</v>
      </c>
      <c r="L117" s="114">
        <v>1982</v>
      </c>
      <c r="M117" s="111">
        <v>25.6</v>
      </c>
      <c r="N117" s="103">
        <v>41718</v>
      </c>
      <c r="O117" s="110" t="s">
        <v>379</v>
      </c>
      <c r="P117" s="110" t="s">
        <v>587</v>
      </c>
      <c r="Q117" s="62">
        <v>5168.3</v>
      </c>
      <c r="R117" s="62">
        <f>'[1]Список МКД'!T339+'[1]Список МКД'!W339+'[1]Список МКД'!Z339+'[1]Список МКД'!AC339</f>
        <v>120</v>
      </c>
      <c r="S117" s="71">
        <f>ROUND('[1]Список МКД'!V339+'[1]Список МКД'!Y339+'[1]Список МКД'!AB339+'[1]Список МКД'!AE339,1)</f>
        <v>3498</v>
      </c>
      <c r="T117" s="112"/>
      <c r="U117" s="105"/>
      <c r="V117" s="111" t="str">
        <f t="shared" si="7"/>
        <v>8</v>
      </c>
      <c r="W117" s="115">
        <f t="shared" si="6"/>
        <v>1670.3000000000002</v>
      </c>
      <c r="X117" s="104" t="s">
        <v>222</v>
      </c>
      <c r="Y117" s="62" t="s">
        <v>236</v>
      </c>
      <c r="Z117" s="103">
        <v>33890</v>
      </c>
      <c r="AA117" s="112">
        <f t="shared" si="12"/>
        <v>1982</v>
      </c>
      <c r="AB117" s="114">
        <v>11902609.620000001</v>
      </c>
      <c r="AC117" s="103"/>
      <c r="AD117" s="103"/>
      <c r="AE117" s="116"/>
      <c r="AF117" s="116"/>
      <c r="AG117" s="116"/>
      <c r="AH117" s="116"/>
      <c r="AI117" s="116"/>
      <c r="AJ117" s="116"/>
      <c r="AK117" s="116"/>
      <c r="AL117" s="116" t="s">
        <v>15</v>
      </c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 t="s">
        <v>11</v>
      </c>
      <c r="BB117" s="116"/>
      <c r="BC117" s="116"/>
      <c r="BD117" s="116"/>
      <c r="BE117" s="116"/>
      <c r="BF117" s="116"/>
      <c r="BG117" s="116"/>
      <c r="BH117" s="116"/>
      <c r="BI117" s="116" t="s">
        <v>85</v>
      </c>
      <c r="BJ117" s="110" t="s">
        <v>950</v>
      </c>
      <c r="BK117" s="110" t="s">
        <v>951</v>
      </c>
      <c r="BL117" s="110" t="s">
        <v>950</v>
      </c>
    </row>
    <row r="118" spans="1:64" ht="63">
      <c r="A118" s="62">
        <f t="shared" si="8"/>
        <v>116</v>
      </c>
      <c r="B118" s="106">
        <v>5.9035001000008704E+16</v>
      </c>
      <c r="C118" s="62" t="s">
        <v>87</v>
      </c>
      <c r="D118" s="114" t="s">
        <v>101</v>
      </c>
      <c r="E118" s="100">
        <v>23</v>
      </c>
      <c r="F118" s="106">
        <v>617060</v>
      </c>
      <c r="G118" s="110" t="s">
        <v>1202</v>
      </c>
      <c r="H118" s="100"/>
      <c r="I118" s="75" t="s">
        <v>307</v>
      </c>
      <c r="J118" s="100"/>
      <c r="K118" s="110" t="s">
        <v>14</v>
      </c>
      <c r="L118" s="62">
        <v>1983</v>
      </c>
      <c r="M118" s="112">
        <v>25</v>
      </c>
      <c r="N118" s="103">
        <v>41718</v>
      </c>
      <c r="O118" s="110" t="s">
        <v>379</v>
      </c>
      <c r="P118" s="110" t="s">
        <v>380</v>
      </c>
      <c r="Q118" s="62">
        <v>4335.5</v>
      </c>
      <c r="R118" s="62">
        <f>'[1]Список МКД'!T343+'[1]Список МКД'!W343+'[1]Список МКД'!Z343+'[1]Список МКД'!AC343</f>
        <v>74</v>
      </c>
      <c r="S118" s="71">
        <f>ROUND('[1]Список МКД'!V343+'[1]Список МКД'!Y343+'[1]Список МКД'!AB343+'[1]Список МКД'!AE343,1)</f>
        <v>3879</v>
      </c>
      <c r="T118" s="112">
        <v>4</v>
      </c>
      <c r="U118" s="71">
        <v>261.89999999999998</v>
      </c>
      <c r="V118" s="111" t="str">
        <f t="shared" si="7"/>
        <v>6</v>
      </c>
      <c r="W118" s="115">
        <f t="shared" si="6"/>
        <v>194.60000000000002</v>
      </c>
      <c r="X118" s="104" t="s">
        <v>222</v>
      </c>
      <c r="Y118" s="62" t="s">
        <v>240</v>
      </c>
      <c r="Z118" s="103">
        <v>34048</v>
      </c>
      <c r="AA118" s="112">
        <f t="shared" si="12"/>
        <v>1983</v>
      </c>
      <c r="AB118" s="114">
        <v>12044221.74</v>
      </c>
      <c r="AC118" s="103"/>
      <c r="AD118" s="103"/>
      <c r="AE118" s="116"/>
      <c r="AF118" s="116"/>
      <c r="AG118" s="116"/>
      <c r="AH118" s="116"/>
      <c r="AI118" s="116"/>
      <c r="AJ118" s="116"/>
      <c r="AK118" s="116"/>
      <c r="AL118" s="116" t="s">
        <v>85</v>
      </c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 t="s">
        <v>11</v>
      </c>
      <c r="BB118" s="116"/>
      <c r="BC118" s="116"/>
      <c r="BD118" s="116"/>
      <c r="BE118" s="116"/>
      <c r="BF118" s="116"/>
      <c r="BG118" s="116"/>
      <c r="BH118" s="116"/>
      <c r="BI118" s="116" t="s">
        <v>10</v>
      </c>
      <c r="BJ118" s="110" t="s">
        <v>1203</v>
      </c>
      <c r="BK118" s="110" t="s">
        <v>1204</v>
      </c>
      <c r="BL118" s="110" t="s">
        <v>1203</v>
      </c>
    </row>
    <row r="119" spans="1:64" ht="31.5">
      <c r="A119" s="62">
        <f t="shared" si="8"/>
        <v>117</v>
      </c>
      <c r="B119" s="106">
        <v>5.9035001000005696E+16</v>
      </c>
      <c r="C119" s="62" t="s">
        <v>87</v>
      </c>
      <c r="D119" s="62" t="s">
        <v>109</v>
      </c>
      <c r="E119" s="100">
        <v>5</v>
      </c>
      <c r="F119" s="106">
        <v>617060</v>
      </c>
      <c r="G119" s="100"/>
      <c r="H119" s="100"/>
      <c r="I119" s="75" t="s">
        <v>307</v>
      </c>
      <c r="J119" s="110"/>
      <c r="K119" s="110" t="s">
        <v>233</v>
      </c>
      <c r="L119" s="62" t="s">
        <v>48</v>
      </c>
      <c r="M119" s="112">
        <v>23</v>
      </c>
      <c r="N119" s="103">
        <v>42346</v>
      </c>
      <c r="O119" s="110" t="s">
        <v>220</v>
      </c>
      <c r="P119" s="110" t="s">
        <v>220</v>
      </c>
      <c r="Q119" s="71">
        <v>1840.3</v>
      </c>
      <c r="R119" s="62">
        <f>'[1]Список МКД'!T367+'[1]Список МКД'!W367+'[1]Список МКД'!Z367+'[1]Список МКД'!AC367</f>
        <v>33</v>
      </c>
      <c r="S119" s="71">
        <f>ROUND('[1]Список МКД'!V367+'[1]Список МКД'!Y367+'[1]Список МКД'!AB367+'[1]Список МКД'!AE367,1)</f>
        <v>966.5</v>
      </c>
      <c r="T119" s="112"/>
      <c r="U119" s="105"/>
      <c r="V119" s="111" t="str">
        <f t="shared" si="7"/>
        <v>3</v>
      </c>
      <c r="W119" s="115">
        <f t="shared" si="6"/>
        <v>873.8</v>
      </c>
      <c r="X119" s="104" t="s">
        <v>222</v>
      </c>
      <c r="Y119" s="62" t="s">
        <v>1251</v>
      </c>
      <c r="Z119" s="103">
        <v>34008</v>
      </c>
      <c r="AA119" s="112" t="str">
        <f t="shared" si="12"/>
        <v>1984</v>
      </c>
      <c r="AB119" s="114">
        <v>2375280.0649999995</v>
      </c>
      <c r="AC119" s="103"/>
      <c r="AD119" s="103"/>
      <c r="AE119" s="116"/>
      <c r="AF119" s="116"/>
      <c r="AG119" s="116"/>
      <c r="AH119" s="116"/>
      <c r="AI119" s="116"/>
      <c r="AJ119" s="116"/>
      <c r="AK119" s="116"/>
      <c r="AL119" s="116"/>
      <c r="AM119" s="116" t="s">
        <v>11</v>
      </c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 t="s">
        <v>84</v>
      </c>
      <c r="BB119" s="116"/>
      <c r="BC119" s="116"/>
      <c r="BD119" s="116"/>
      <c r="BE119" s="116"/>
      <c r="BF119" s="116"/>
      <c r="BG119" s="116"/>
      <c r="BH119" s="116"/>
      <c r="BI119" s="116" t="s">
        <v>10</v>
      </c>
      <c r="BJ119" s="110" t="s">
        <v>938</v>
      </c>
      <c r="BK119" s="110" t="s">
        <v>939</v>
      </c>
      <c r="BL119" s="110" t="s">
        <v>745</v>
      </c>
    </row>
    <row r="120" spans="1:64" ht="31.5">
      <c r="A120" s="62">
        <f t="shared" si="8"/>
        <v>118</v>
      </c>
      <c r="B120" s="106">
        <v>5.9035001000008704E+16</v>
      </c>
      <c r="C120" s="62" t="s">
        <v>87</v>
      </c>
      <c r="D120" s="62" t="s">
        <v>101</v>
      </c>
      <c r="E120" s="75">
        <v>11</v>
      </c>
      <c r="F120" s="106">
        <v>617060</v>
      </c>
      <c r="G120" s="75"/>
      <c r="H120" s="75"/>
      <c r="I120" s="75" t="s">
        <v>307</v>
      </c>
      <c r="J120" s="75"/>
      <c r="K120" s="110" t="s">
        <v>14</v>
      </c>
      <c r="L120" s="125">
        <v>1985</v>
      </c>
      <c r="M120" s="112">
        <v>30</v>
      </c>
      <c r="N120" s="103">
        <v>41688</v>
      </c>
      <c r="O120" s="110" t="s">
        <v>379</v>
      </c>
      <c r="P120" s="110" t="s">
        <v>12</v>
      </c>
      <c r="Q120" s="62">
        <v>3236.9</v>
      </c>
      <c r="R120" s="62">
        <f>'[1]Список МКД'!T329+'[1]Список МКД'!W329+'[1]Список МКД'!Z329+'[1]Список МКД'!AC329</f>
        <v>60</v>
      </c>
      <c r="S120" s="71">
        <f>ROUND('[1]Список МКД'!V329+'[1]Список МКД'!Y329+'[1]Список МКД'!AB329+'[1]Список МКД'!AE329,1)</f>
        <v>2842.5</v>
      </c>
      <c r="T120" s="112"/>
      <c r="U120" s="105"/>
      <c r="V120" s="111" t="str">
        <f t="shared" si="7"/>
        <v>4</v>
      </c>
      <c r="W120" s="115">
        <f t="shared" si="6"/>
        <v>394.40000000000009</v>
      </c>
      <c r="X120" s="104" t="s">
        <v>222</v>
      </c>
      <c r="Y120" s="62" t="s">
        <v>1249</v>
      </c>
      <c r="Z120" s="100" t="s">
        <v>166</v>
      </c>
      <c r="AA120" s="112">
        <f>L120</f>
        <v>1985</v>
      </c>
      <c r="AB120" s="114">
        <v>4604139.375</v>
      </c>
      <c r="AC120" s="100"/>
      <c r="AD120" s="100"/>
      <c r="AE120" s="116"/>
      <c r="AF120" s="116"/>
      <c r="AG120" s="116"/>
      <c r="AH120" s="116"/>
      <c r="AI120" s="116"/>
      <c r="AJ120" s="116"/>
      <c r="AK120" s="116"/>
      <c r="AL120" s="116"/>
      <c r="AM120" s="116" t="s">
        <v>11</v>
      </c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 t="s">
        <v>10</v>
      </c>
      <c r="BJ120" s="110" t="s">
        <v>1186</v>
      </c>
      <c r="BK120" s="110" t="s">
        <v>1187</v>
      </c>
      <c r="BL120" s="110" t="s">
        <v>1186</v>
      </c>
    </row>
    <row r="121" spans="1:64" ht="31.5">
      <c r="A121" s="62">
        <f t="shared" si="8"/>
        <v>119</v>
      </c>
      <c r="B121" s="106">
        <v>5.9035001000002704E+16</v>
      </c>
      <c r="C121" s="62" t="s">
        <v>87</v>
      </c>
      <c r="D121" s="114" t="s">
        <v>100</v>
      </c>
      <c r="E121" s="75">
        <v>5</v>
      </c>
      <c r="F121" s="106" t="s">
        <v>310</v>
      </c>
      <c r="G121" s="110" t="s">
        <v>816</v>
      </c>
      <c r="H121" s="75"/>
      <c r="I121" s="75" t="s">
        <v>307</v>
      </c>
      <c r="J121" s="110"/>
      <c r="K121" s="110" t="s">
        <v>233</v>
      </c>
      <c r="L121" s="114">
        <v>1985</v>
      </c>
      <c r="M121" s="111">
        <v>17</v>
      </c>
      <c r="N121" s="104">
        <v>37554</v>
      </c>
      <c r="O121" s="110" t="s">
        <v>429</v>
      </c>
      <c r="P121" s="110" t="s">
        <v>233</v>
      </c>
      <c r="Q121" s="62">
        <v>3732.4</v>
      </c>
      <c r="R121" s="62">
        <f>'[1]Список МКД'!T441+'[1]Список МКД'!W441+'[1]Список МКД'!Z441+'[1]Список МКД'!AC441</f>
        <v>54</v>
      </c>
      <c r="S121" s="71">
        <f>ROUND('[1]Список МКД'!V441+'[1]Список МКД'!Y441+'[1]Список МКД'!AB441+'[1]Список МКД'!AE441,1)</f>
        <v>2757.4</v>
      </c>
      <c r="T121" s="111"/>
      <c r="U121" s="115"/>
      <c r="V121" s="111" t="str">
        <f t="shared" si="7"/>
        <v>1</v>
      </c>
      <c r="W121" s="115">
        <f t="shared" si="6"/>
        <v>975</v>
      </c>
      <c r="X121" s="104" t="s">
        <v>222</v>
      </c>
      <c r="Y121" s="62" t="s">
        <v>285</v>
      </c>
      <c r="Z121" s="104">
        <v>33854</v>
      </c>
      <c r="AA121" s="112">
        <f t="shared" ref="AA121:AA125" si="13">L121</f>
        <v>1985</v>
      </c>
      <c r="AB121" s="114">
        <v>5796964.7419999996</v>
      </c>
      <c r="AC121" s="104"/>
      <c r="AD121" s="104"/>
      <c r="AE121" s="116"/>
      <c r="AF121" s="116"/>
      <c r="AG121" s="116"/>
      <c r="AH121" s="116"/>
      <c r="AI121" s="116" t="s">
        <v>23</v>
      </c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 t="s">
        <v>11</v>
      </c>
      <c r="BB121" s="116"/>
      <c r="BC121" s="116"/>
      <c r="BD121" s="116"/>
      <c r="BE121" s="116"/>
      <c r="BF121" s="116"/>
      <c r="BG121" s="116"/>
      <c r="BH121" s="116"/>
      <c r="BI121" s="116" t="s">
        <v>10</v>
      </c>
      <c r="BJ121" s="110" t="s">
        <v>817</v>
      </c>
      <c r="BK121" s="110" t="s">
        <v>680</v>
      </c>
      <c r="BL121" s="110" t="s">
        <v>818</v>
      </c>
    </row>
    <row r="122" spans="1:64" ht="31.5">
      <c r="A122" s="62">
        <f t="shared" si="8"/>
        <v>120</v>
      </c>
      <c r="B122" s="106">
        <v>5.9035001000009104E+16</v>
      </c>
      <c r="C122" s="62" t="s">
        <v>87</v>
      </c>
      <c r="D122" s="114" t="s">
        <v>104</v>
      </c>
      <c r="E122" s="75">
        <v>6</v>
      </c>
      <c r="F122" s="106">
        <v>617060</v>
      </c>
      <c r="G122" s="110" t="s">
        <v>286</v>
      </c>
      <c r="H122" s="75"/>
      <c r="I122" s="75" t="s">
        <v>307</v>
      </c>
      <c r="J122" s="110"/>
      <c r="K122" s="75" t="s">
        <v>233</v>
      </c>
      <c r="L122" s="114">
        <v>1985</v>
      </c>
      <c r="M122" s="112">
        <v>14</v>
      </c>
      <c r="N122" s="104">
        <v>37519</v>
      </c>
      <c r="O122" s="110">
        <v>9</v>
      </c>
      <c r="P122" s="110">
        <v>2</v>
      </c>
      <c r="Q122" s="62">
        <v>4990.8999999999996</v>
      </c>
      <c r="R122" s="62">
        <v>72</v>
      </c>
      <c r="S122" s="120">
        <v>3876.9</v>
      </c>
      <c r="T122" s="111"/>
      <c r="U122" s="115"/>
      <c r="V122" s="111">
        <f t="shared" si="7"/>
        <v>2</v>
      </c>
      <c r="W122" s="115">
        <f t="shared" si="6"/>
        <v>1113.9999999999995</v>
      </c>
      <c r="X122" s="104" t="s">
        <v>222</v>
      </c>
      <c r="Y122" s="62" t="s">
        <v>285</v>
      </c>
      <c r="Z122" s="108">
        <v>34019</v>
      </c>
      <c r="AA122" s="112">
        <f t="shared" si="13"/>
        <v>1985</v>
      </c>
      <c r="AB122" s="114">
        <v>8150290.5630000001</v>
      </c>
      <c r="AC122" s="108"/>
      <c r="AD122" s="108"/>
      <c r="AE122" s="116"/>
      <c r="AF122" s="116"/>
      <c r="AG122" s="116"/>
      <c r="AH122" s="116"/>
      <c r="AI122" s="116"/>
      <c r="AJ122" s="116"/>
      <c r="AK122" s="116"/>
      <c r="AL122" s="116" t="s">
        <v>23</v>
      </c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 t="s">
        <v>11</v>
      </c>
      <c r="BB122" s="116"/>
      <c r="BC122" s="116"/>
      <c r="BD122" s="116"/>
      <c r="BE122" s="116"/>
      <c r="BF122" s="116"/>
      <c r="BG122" s="116"/>
      <c r="BH122" s="116"/>
      <c r="BI122" s="116" t="s">
        <v>10</v>
      </c>
      <c r="BJ122" s="110" t="s">
        <v>293</v>
      </c>
      <c r="BK122" s="110" t="s">
        <v>294</v>
      </c>
      <c r="BL122" s="110" t="s">
        <v>295</v>
      </c>
    </row>
    <row r="123" spans="1:64" ht="31.5">
      <c r="A123" s="62">
        <f t="shared" si="8"/>
        <v>121</v>
      </c>
      <c r="B123" s="106">
        <v>5.9035001000007504E+16</v>
      </c>
      <c r="C123" s="62" t="s">
        <v>87</v>
      </c>
      <c r="D123" s="114" t="s">
        <v>110</v>
      </c>
      <c r="E123" s="75">
        <v>6</v>
      </c>
      <c r="F123" s="106">
        <v>617060</v>
      </c>
      <c r="G123" s="75"/>
      <c r="H123" s="75"/>
      <c r="I123" s="75" t="s">
        <v>307</v>
      </c>
      <c r="J123" s="110"/>
      <c r="K123" s="110" t="s">
        <v>14</v>
      </c>
      <c r="L123" s="62">
        <v>1985</v>
      </c>
      <c r="M123" s="112">
        <v>10</v>
      </c>
      <c r="N123" s="103">
        <v>34940</v>
      </c>
      <c r="O123" s="110" t="s">
        <v>12</v>
      </c>
      <c r="P123" s="110" t="s">
        <v>233</v>
      </c>
      <c r="Q123" s="62">
        <v>1431.7</v>
      </c>
      <c r="R123" s="62">
        <f>'[1]Список МКД'!T79+'[1]Список МКД'!W79+'[1]Список МКД'!Z79+'[1]Список МКД'!AC79</f>
        <v>32</v>
      </c>
      <c r="S123" s="71">
        <f>ROUND('[1]Список МКД'!V79+'[1]Список МКД'!Y79+'[1]Список МКД'!AB79+'[1]Список МКД'!AE79,1)</f>
        <v>1233.3</v>
      </c>
      <c r="T123" s="112"/>
      <c r="U123" s="105"/>
      <c r="V123" s="111" t="str">
        <f t="shared" si="7"/>
        <v>1</v>
      </c>
      <c r="W123" s="115">
        <f t="shared" si="6"/>
        <v>198.40000000000009</v>
      </c>
      <c r="X123" s="104" t="s">
        <v>222</v>
      </c>
      <c r="Y123" s="62" t="s">
        <v>256</v>
      </c>
      <c r="Z123" s="103">
        <v>33897</v>
      </c>
      <c r="AA123" s="112">
        <f t="shared" si="13"/>
        <v>1985</v>
      </c>
      <c r="AB123" s="114">
        <v>2821309.4130000002</v>
      </c>
      <c r="AC123" s="103"/>
      <c r="AD123" s="103"/>
      <c r="AE123" s="116"/>
      <c r="AF123" s="116"/>
      <c r="AG123" s="116"/>
      <c r="AH123" s="116"/>
      <c r="AI123" s="116"/>
      <c r="AJ123" s="116"/>
      <c r="AK123" s="116"/>
      <c r="AL123" s="116"/>
      <c r="AM123" s="116" t="s">
        <v>11</v>
      </c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 t="s">
        <v>10</v>
      </c>
      <c r="BB123" s="116"/>
      <c r="BC123" s="116"/>
      <c r="BD123" s="116"/>
      <c r="BE123" s="116"/>
      <c r="BF123" s="116"/>
      <c r="BG123" s="116"/>
      <c r="BH123" s="116"/>
      <c r="BI123" s="116" t="s">
        <v>10</v>
      </c>
      <c r="BJ123" s="110" t="s">
        <v>593</v>
      </c>
      <c r="BK123" s="110" t="s">
        <v>594</v>
      </c>
      <c r="BL123" s="110" t="s">
        <v>1120</v>
      </c>
    </row>
    <row r="124" spans="1:64" ht="31.5">
      <c r="A124" s="62">
        <f t="shared" si="8"/>
        <v>122</v>
      </c>
      <c r="B124" s="106">
        <v>5.9035001000008704E+16</v>
      </c>
      <c r="C124" s="62" t="s">
        <v>87</v>
      </c>
      <c r="D124" s="62" t="s">
        <v>101</v>
      </c>
      <c r="E124" s="75">
        <v>27</v>
      </c>
      <c r="F124" s="106" t="s">
        <v>310</v>
      </c>
      <c r="G124" s="75"/>
      <c r="H124" s="75"/>
      <c r="I124" s="75" t="s">
        <v>307</v>
      </c>
      <c r="J124" s="75"/>
      <c r="K124" s="110" t="s">
        <v>14</v>
      </c>
      <c r="L124" s="125">
        <v>1986</v>
      </c>
      <c r="M124" s="112">
        <v>35</v>
      </c>
      <c r="N124" s="103">
        <v>41688</v>
      </c>
      <c r="O124" s="110" t="s">
        <v>379</v>
      </c>
      <c r="P124" s="110" t="s">
        <v>12</v>
      </c>
      <c r="Q124" s="62">
        <v>2995.2</v>
      </c>
      <c r="R124" s="62">
        <f>'[1]Список МКД'!T349+'[1]Список МКД'!W349+'[1]Список МКД'!Z349+'[1]Список МКД'!AC349</f>
        <v>58</v>
      </c>
      <c r="S124" s="71">
        <f>ROUND('[1]Список МКД'!V349+'[1]Список МКД'!Y349+'[1]Список МКД'!AB349+'[1]Список МКД'!AE349,1)</f>
        <v>2550.1999999999998</v>
      </c>
      <c r="T124" s="112">
        <v>1</v>
      </c>
      <c r="U124" s="71">
        <v>72</v>
      </c>
      <c r="V124" s="111" t="str">
        <f t="shared" si="7"/>
        <v>4</v>
      </c>
      <c r="W124" s="115">
        <f t="shared" si="6"/>
        <v>373</v>
      </c>
      <c r="X124" s="104" t="s">
        <v>222</v>
      </c>
      <c r="Y124" s="62" t="s">
        <v>1249</v>
      </c>
      <c r="Z124" s="100" t="s">
        <v>160</v>
      </c>
      <c r="AA124" s="112">
        <f t="shared" si="13"/>
        <v>1986</v>
      </c>
      <c r="AB124" s="114">
        <v>4247308.4499999993</v>
      </c>
      <c r="AC124" s="100"/>
      <c r="AD124" s="100"/>
      <c r="AE124" s="116"/>
      <c r="AF124" s="116"/>
      <c r="AG124" s="116"/>
      <c r="AH124" s="116"/>
      <c r="AI124" s="116"/>
      <c r="AJ124" s="116"/>
      <c r="AK124" s="116"/>
      <c r="AL124" s="116"/>
      <c r="AM124" s="116" t="s">
        <v>11</v>
      </c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 t="s">
        <v>10</v>
      </c>
      <c r="BJ124" s="110" t="s">
        <v>1205</v>
      </c>
      <c r="BK124" s="110" t="s">
        <v>1206</v>
      </c>
      <c r="BL124" s="110" t="s">
        <v>1205</v>
      </c>
    </row>
    <row r="125" spans="1:64" ht="31.5">
      <c r="A125" s="62">
        <f t="shared" si="8"/>
        <v>123</v>
      </c>
      <c r="B125" s="106">
        <v>5.9035001000000096E+16</v>
      </c>
      <c r="C125" s="62" t="s">
        <v>87</v>
      </c>
      <c r="D125" s="114" t="s">
        <v>111</v>
      </c>
      <c r="E125" s="100">
        <v>5</v>
      </c>
      <c r="F125" s="106">
        <v>617060</v>
      </c>
      <c r="G125" s="100"/>
      <c r="H125" s="100"/>
      <c r="I125" s="75" t="s">
        <v>307</v>
      </c>
      <c r="J125" s="110"/>
      <c r="K125" s="100" t="s">
        <v>233</v>
      </c>
      <c r="L125" s="62">
        <v>1986</v>
      </c>
      <c r="M125" s="112">
        <v>22</v>
      </c>
      <c r="N125" s="103">
        <v>41718</v>
      </c>
      <c r="O125" s="110">
        <v>9</v>
      </c>
      <c r="P125" s="110">
        <v>1</v>
      </c>
      <c r="Q125" s="62">
        <v>3083.1</v>
      </c>
      <c r="R125" s="102">
        <v>143</v>
      </c>
      <c r="S125" s="71">
        <v>2464.9</v>
      </c>
      <c r="T125" s="112"/>
      <c r="U125" s="105"/>
      <c r="V125" s="111">
        <f t="shared" si="7"/>
        <v>1</v>
      </c>
      <c r="W125" s="115">
        <f t="shared" si="6"/>
        <v>618.19999999999982</v>
      </c>
      <c r="X125" s="104" t="s">
        <v>222</v>
      </c>
      <c r="Y125" s="62" t="s">
        <v>236</v>
      </c>
      <c r="Z125" s="103">
        <v>33713</v>
      </c>
      <c r="AA125" s="112">
        <f t="shared" si="13"/>
        <v>1986</v>
      </c>
      <c r="AB125" s="114">
        <v>6700017.2329999991</v>
      </c>
      <c r="AC125" s="122">
        <v>4322</v>
      </c>
      <c r="AD125" s="123" t="s">
        <v>241</v>
      </c>
      <c r="AE125" s="116"/>
      <c r="AF125" s="116"/>
      <c r="AG125" s="116"/>
      <c r="AH125" s="116" t="s">
        <v>23</v>
      </c>
      <c r="AI125" s="116"/>
      <c r="AJ125" s="116"/>
      <c r="AK125" s="116"/>
      <c r="AL125" s="116"/>
      <c r="AM125" s="116"/>
      <c r="AN125" s="116" t="s">
        <v>84</v>
      </c>
      <c r="AO125" s="116"/>
      <c r="AP125" s="116"/>
      <c r="AQ125" s="116"/>
      <c r="AR125" s="116"/>
      <c r="AS125" s="116" t="s">
        <v>54</v>
      </c>
      <c r="AT125" s="116"/>
      <c r="AU125" s="116"/>
      <c r="AV125" s="116"/>
      <c r="AW125" s="116" t="s">
        <v>11</v>
      </c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0" t="s">
        <v>243</v>
      </c>
      <c r="BK125" s="110" t="s">
        <v>244</v>
      </c>
      <c r="BL125" s="110" t="s">
        <v>243</v>
      </c>
    </row>
    <row r="126" spans="1:64" ht="63">
      <c r="A126" s="62">
        <f t="shared" si="8"/>
        <v>124</v>
      </c>
      <c r="B126" s="106">
        <v>5.9035001000002704E+16</v>
      </c>
      <c r="C126" s="62" t="s">
        <v>87</v>
      </c>
      <c r="D126" s="114" t="s">
        <v>100</v>
      </c>
      <c r="E126" s="75">
        <v>9</v>
      </c>
      <c r="F126" s="106" t="s">
        <v>310</v>
      </c>
      <c r="G126" s="110" t="s">
        <v>819</v>
      </c>
      <c r="H126" s="75"/>
      <c r="I126" s="75" t="s">
        <v>307</v>
      </c>
      <c r="J126" s="110"/>
      <c r="K126" s="110" t="s">
        <v>233</v>
      </c>
      <c r="L126" s="114">
        <v>1986</v>
      </c>
      <c r="M126" s="112">
        <v>11</v>
      </c>
      <c r="N126" s="104">
        <v>37545</v>
      </c>
      <c r="O126" s="110" t="s">
        <v>429</v>
      </c>
      <c r="P126" s="110" t="s">
        <v>220</v>
      </c>
      <c r="Q126" s="62">
        <v>7375.8</v>
      </c>
      <c r="R126" s="62">
        <f>'[1]Список МКД'!T442+'[1]Список МКД'!W442+'[1]Список МКД'!Z442+'[1]Список МКД'!AC442</f>
        <v>108</v>
      </c>
      <c r="S126" s="71">
        <f>ROUND('[1]Список МКД'!V442+'[1]Список МКД'!Y442+'[1]Список МКД'!AB442+'[1]Список МКД'!AE442,1)</f>
        <v>5963.6</v>
      </c>
      <c r="T126" s="111"/>
      <c r="U126" s="115"/>
      <c r="V126" s="111" t="str">
        <f t="shared" si="7"/>
        <v>3</v>
      </c>
      <c r="W126" s="115">
        <f t="shared" si="6"/>
        <v>1412.1999999999998</v>
      </c>
      <c r="X126" s="104" t="s">
        <v>222</v>
      </c>
      <c r="Y126" s="62" t="s">
        <v>285</v>
      </c>
      <c r="Z126" s="108">
        <v>33897</v>
      </c>
      <c r="AA126" s="112">
        <f>L126</f>
        <v>1986</v>
      </c>
      <c r="AB126" s="114">
        <v>17384013.272</v>
      </c>
      <c r="AC126" s="108"/>
      <c r="AD126" s="108"/>
      <c r="AE126" s="116"/>
      <c r="AF126" s="116"/>
      <c r="AG126" s="116"/>
      <c r="AH126" s="116"/>
      <c r="AI126" s="116"/>
      <c r="AJ126" s="116"/>
      <c r="AK126" s="116"/>
      <c r="AL126" s="116"/>
      <c r="AM126" s="116" t="s">
        <v>23</v>
      </c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 t="s">
        <v>11</v>
      </c>
      <c r="BB126" s="116"/>
      <c r="BC126" s="116"/>
      <c r="BD126" s="116"/>
      <c r="BE126" s="116"/>
      <c r="BF126" s="116"/>
      <c r="BG126" s="116"/>
      <c r="BH126" s="116"/>
      <c r="BI126" s="116" t="s">
        <v>85</v>
      </c>
      <c r="BJ126" s="110" t="s">
        <v>820</v>
      </c>
      <c r="BK126" s="110" t="s">
        <v>821</v>
      </c>
      <c r="BL126" s="110" t="s">
        <v>822</v>
      </c>
    </row>
    <row r="127" spans="1:64" ht="31.5">
      <c r="A127" s="62">
        <f t="shared" si="8"/>
        <v>125</v>
      </c>
      <c r="B127" s="106">
        <v>5.9035001000004304E+16</v>
      </c>
      <c r="C127" s="62" t="s">
        <v>87</v>
      </c>
      <c r="D127" s="114" t="s">
        <v>309</v>
      </c>
      <c r="E127" s="75">
        <v>1</v>
      </c>
      <c r="F127" s="106">
        <v>617060</v>
      </c>
      <c r="G127" s="75"/>
      <c r="H127" s="75"/>
      <c r="I127" s="75" t="s">
        <v>307</v>
      </c>
      <c r="J127" s="110"/>
      <c r="K127" s="75" t="s">
        <v>233</v>
      </c>
      <c r="L127" s="62">
        <v>1988</v>
      </c>
      <c r="M127" s="112">
        <v>27</v>
      </c>
      <c r="N127" s="103">
        <v>41705</v>
      </c>
      <c r="O127" s="110">
        <v>5</v>
      </c>
      <c r="P127" s="110">
        <v>4</v>
      </c>
      <c r="Q127" s="62">
        <v>2894.1</v>
      </c>
      <c r="R127" s="62">
        <v>60</v>
      </c>
      <c r="S127" s="71">
        <v>2592.4</v>
      </c>
      <c r="T127" s="112"/>
      <c r="U127" s="105"/>
      <c r="V127" s="111">
        <f t="shared" si="7"/>
        <v>4</v>
      </c>
      <c r="W127" s="115">
        <f t="shared" si="6"/>
        <v>301.69999999999982</v>
      </c>
      <c r="X127" s="104" t="s">
        <v>222</v>
      </c>
      <c r="Y127" s="62" t="s">
        <v>239</v>
      </c>
      <c r="Z127" s="103">
        <v>34044</v>
      </c>
      <c r="AA127" s="112">
        <f>L127</f>
        <v>1988</v>
      </c>
      <c r="AB127" s="114">
        <v>6755327.7680000011</v>
      </c>
      <c r="AC127" s="122">
        <v>3414</v>
      </c>
      <c r="AD127" s="123" t="s">
        <v>401</v>
      </c>
      <c r="AE127" s="116"/>
      <c r="AF127" s="116"/>
      <c r="AG127" s="116"/>
      <c r="AH127" s="116"/>
      <c r="AI127" s="116"/>
      <c r="AJ127" s="116"/>
      <c r="AK127" s="116"/>
      <c r="AL127" s="116"/>
      <c r="AM127" s="116" t="s">
        <v>11</v>
      </c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 t="s">
        <v>84</v>
      </c>
      <c r="BB127" s="116"/>
      <c r="BC127" s="116"/>
      <c r="BD127" s="116"/>
      <c r="BE127" s="116"/>
      <c r="BF127" s="116"/>
      <c r="BG127" s="116"/>
      <c r="BH127" s="116"/>
      <c r="BI127" s="116" t="s">
        <v>10</v>
      </c>
      <c r="BJ127" s="110">
        <v>720</v>
      </c>
      <c r="BK127" s="110" t="s">
        <v>395</v>
      </c>
      <c r="BL127" s="110" t="s">
        <v>396</v>
      </c>
    </row>
    <row r="128" spans="1:64" ht="31.5">
      <c r="A128" s="62">
        <f t="shared" si="8"/>
        <v>126</v>
      </c>
      <c r="B128" s="106">
        <v>5.9035001000007904E+16</v>
      </c>
      <c r="C128" s="62" t="s">
        <v>87</v>
      </c>
      <c r="D128" s="114" t="s">
        <v>94</v>
      </c>
      <c r="E128" s="75">
        <v>4</v>
      </c>
      <c r="F128" s="106">
        <v>617060</v>
      </c>
      <c r="G128" s="75"/>
      <c r="H128" s="75"/>
      <c r="I128" s="75" t="s">
        <v>307</v>
      </c>
      <c r="J128" s="110"/>
      <c r="K128" s="110" t="s">
        <v>233</v>
      </c>
      <c r="L128" s="101" t="s">
        <v>50</v>
      </c>
      <c r="M128" s="110">
        <v>20</v>
      </c>
      <c r="N128" s="103">
        <v>42346</v>
      </c>
      <c r="O128" s="110" t="s">
        <v>220</v>
      </c>
      <c r="P128" s="110" t="s">
        <v>220</v>
      </c>
      <c r="Q128" s="62">
        <v>1825.6</v>
      </c>
      <c r="R128" s="62">
        <f>'[1]Список МКД'!T370+'[1]Список МКД'!W370+'[1]Список МКД'!Z370+'[1]Список МКД'!AC370</f>
        <v>33</v>
      </c>
      <c r="S128" s="71">
        <f>ROUND('[1]Список МКД'!V370+'[1]Список МКД'!Y370+'[1]Список МКД'!AB370+'[1]Список МКД'!AE370,1)</f>
        <v>954.5</v>
      </c>
      <c r="T128" s="112"/>
      <c r="U128" s="105"/>
      <c r="V128" s="111" t="str">
        <f t="shared" si="7"/>
        <v>3</v>
      </c>
      <c r="W128" s="115">
        <f t="shared" si="6"/>
        <v>871.09999999999991</v>
      </c>
      <c r="X128" s="104" t="s">
        <v>222</v>
      </c>
      <c r="Y128" s="62" t="s">
        <v>1251</v>
      </c>
      <c r="Z128" s="107">
        <v>33920</v>
      </c>
      <c r="AA128" s="112" t="str">
        <f t="shared" ref="AA128:AA135" si="14">L128</f>
        <v>1988</v>
      </c>
      <c r="AB128" s="114">
        <v>2345788.7450000001</v>
      </c>
      <c r="AC128" s="107"/>
      <c r="AD128" s="107"/>
      <c r="AE128" s="116"/>
      <c r="AF128" s="116"/>
      <c r="AG128" s="116"/>
      <c r="AH128" s="116"/>
      <c r="AI128" s="116"/>
      <c r="AJ128" s="116"/>
      <c r="AK128" s="116"/>
      <c r="AL128" s="116"/>
      <c r="AM128" s="116" t="s">
        <v>11</v>
      </c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 t="s">
        <v>84</v>
      </c>
      <c r="BB128" s="116"/>
      <c r="BC128" s="116"/>
      <c r="BD128" s="116"/>
      <c r="BE128" s="116"/>
      <c r="BF128" s="116"/>
      <c r="BG128" s="116"/>
      <c r="BH128" s="116"/>
      <c r="BI128" s="116" t="s">
        <v>10</v>
      </c>
      <c r="BJ128" s="110" t="s">
        <v>359</v>
      </c>
      <c r="BK128" s="110" t="s">
        <v>1025</v>
      </c>
      <c r="BL128" s="110" t="s">
        <v>1026</v>
      </c>
    </row>
    <row r="129" spans="1:64" ht="63">
      <c r="A129" s="62">
        <f t="shared" si="8"/>
        <v>127</v>
      </c>
      <c r="B129" s="106">
        <v>5.9035001000002096E+16</v>
      </c>
      <c r="C129" s="62" t="s">
        <v>87</v>
      </c>
      <c r="D129" s="114" t="s">
        <v>69</v>
      </c>
      <c r="E129" s="75">
        <v>21</v>
      </c>
      <c r="F129" s="106">
        <v>617060</v>
      </c>
      <c r="G129" s="110" t="s">
        <v>718</v>
      </c>
      <c r="H129" s="75"/>
      <c r="I129" s="75" t="s">
        <v>307</v>
      </c>
      <c r="J129" s="110" t="s">
        <v>1241</v>
      </c>
      <c r="K129" s="110" t="s">
        <v>14</v>
      </c>
      <c r="L129" s="62">
        <v>1988</v>
      </c>
      <c r="M129" s="112">
        <v>5</v>
      </c>
      <c r="N129" s="103">
        <v>39092</v>
      </c>
      <c r="O129" s="110" t="s">
        <v>379</v>
      </c>
      <c r="P129" s="110" t="s">
        <v>380</v>
      </c>
      <c r="Q129" s="71">
        <v>5355</v>
      </c>
      <c r="R129" s="62">
        <f>'[1]Список МКД'!T178+'[1]Список МКД'!W178+'[1]Список МКД'!Z178+'[1]Список МКД'!AC178</f>
        <v>89</v>
      </c>
      <c r="S129" s="71">
        <f>ROUND('[1]Список МКД'!V178+'[1]Список МКД'!Y178+'[1]Список МКД'!AB178+'[1]Список МКД'!AE178,1)</f>
        <v>3859.2</v>
      </c>
      <c r="T129" s="112">
        <v>5</v>
      </c>
      <c r="U129" s="71">
        <v>993.4</v>
      </c>
      <c r="V129" s="111" t="str">
        <f t="shared" si="7"/>
        <v>6</v>
      </c>
      <c r="W129" s="115">
        <f t="shared" si="6"/>
        <v>502.4000000000002</v>
      </c>
      <c r="X129" s="104" t="s">
        <v>222</v>
      </c>
      <c r="Y129" s="62" t="s">
        <v>1248</v>
      </c>
      <c r="Z129" s="103">
        <v>34178</v>
      </c>
      <c r="AA129" s="112">
        <f t="shared" si="14"/>
        <v>1988</v>
      </c>
      <c r="AB129" s="114">
        <v>14114272.359999999</v>
      </c>
      <c r="AC129" s="103"/>
      <c r="AD129" s="103"/>
      <c r="AE129" s="116"/>
      <c r="AF129" s="116"/>
      <c r="AG129" s="116"/>
      <c r="AH129" s="116"/>
      <c r="AI129" s="116"/>
      <c r="AJ129" s="116"/>
      <c r="AK129" s="116"/>
      <c r="AL129" s="116"/>
      <c r="AM129" s="116" t="s">
        <v>11</v>
      </c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 t="s">
        <v>10</v>
      </c>
      <c r="BB129" s="116"/>
      <c r="BC129" s="116"/>
      <c r="BD129" s="116"/>
      <c r="BE129" s="116"/>
      <c r="BF129" s="116"/>
      <c r="BG129" s="116"/>
      <c r="BH129" s="116"/>
      <c r="BI129" s="116" t="s">
        <v>85</v>
      </c>
      <c r="BJ129" s="110" t="s">
        <v>719</v>
      </c>
      <c r="BK129" s="110" t="s">
        <v>720</v>
      </c>
      <c r="BL129" s="110" t="s">
        <v>721</v>
      </c>
    </row>
    <row r="130" spans="1:64" ht="31.5">
      <c r="A130" s="62">
        <f t="shared" si="8"/>
        <v>128</v>
      </c>
      <c r="B130" s="106">
        <v>5.9035001000008704E+16</v>
      </c>
      <c r="C130" s="62" t="s">
        <v>87</v>
      </c>
      <c r="D130" s="114" t="s">
        <v>101</v>
      </c>
      <c r="E130" s="100">
        <v>29</v>
      </c>
      <c r="F130" s="106" t="s">
        <v>310</v>
      </c>
      <c r="G130" s="100"/>
      <c r="H130" s="100"/>
      <c r="I130" s="75" t="s">
        <v>307</v>
      </c>
      <c r="J130" s="100"/>
      <c r="K130" s="110" t="s">
        <v>14</v>
      </c>
      <c r="L130" s="62">
        <v>1989</v>
      </c>
      <c r="M130" s="112">
        <v>33</v>
      </c>
      <c r="N130" s="103">
        <v>41688</v>
      </c>
      <c r="O130" s="110" t="s">
        <v>379</v>
      </c>
      <c r="P130" s="110" t="s">
        <v>12</v>
      </c>
      <c r="Q130" s="62">
        <v>3047.2</v>
      </c>
      <c r="R130" s="62">
        <f>'[1]Список МКД'!T344+'[1]Список МКД'!W344+'[1]Список МКД'!Z344+'[1]Список МКД'!AC344</f>
        <v>60</v>
      </c>
      <c r="S130" s="71">
        <f>ROUND('[1]Список МКД'!V344+'[1]Список МКД'!Y344+'[1]Список МКД'!AB344+'[1]Список МКД'!AE344,1)</f>
        <v>2614.4</v>
      </c>
      <c r="T130" s="112"/>
      <c r="U130" s="105"/>
      <c r="V130" s="111" t="str">
        <f t="shared" si="7"/>
        <v>4</v>
      </c>
      <c r="W130" s="115">
        <f t="shared" si="6"/>
        <v>432.79999999999973</v>
      </c>
      <c r="X130" s="104" t="s">
        <v>222</v>
      </c>
      <c r="Y130" s="62" t="s">
        <v>1249</v>
      </c>
      <c r="Z130" s="103">
        <v>33664</v>
      </c>
      <c r="AA130" s="112">
        <f t="shared" si="14"/>
        <v>1989</v>
      </c>
      <c r="AB130" s="114">
        <v>4234674.4000000004</v>
      </c>
      <c r="AC130" s="103"/>
      <c r="AD130" s="103"/>
      <c r="AE130" s="116"/>
      <c r="AF130" s="116"/>
      <c r="AG130" s="116"/>
      <c r="AH130" s="116"/>
      <c r="AI130" s="116"/>
      <c r="AJ130" s="116"/>
      <c r="AK130" s="116"/>
      <c r="AL130" s="116"/>
      <c r="AM130" s="116" t="s">
        <v>11</v>
      </c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 t="s">
        <v>10</v>
      </c>
      <c r="BJ130" s="110" t="s">
        <v>1207</v>
      </c>
      <c r="BK130" s="110" t="s">
        <v>1208</v>
      </c>
      <c r="BL130" s="110" t="s">
        <v>1207</v>
      </c>
    </row>
    <row r="131" spans="1:64" ht="31.5">
      <c r="A131" s="62">
        <f t="shared" si="8"/>
        <v>129</v>
      </c>
      <c r="B131" s="106">
        <v>5.9035001000000096E+16</v>
      </c>
      <c r="C131" s="62" t="s">
        <v>87</v>
      </c>
      <c r="D131" s="114" t="s">
        <v>111</v>
      </c>
      <c r="E131" s="100">
        <v>11</v>
      </c>
      <c r="F131" s="106">
        <v>617060</v>
      </c>
      <c r="G131" s="100"/>
      <c r="H131" s="100"/>
      <c r="I131" s="75" t="s">
        <v>307</v>
      </c>
      <c r="J131" s="112"/>
      <c r="K131" s="100" t="s">
        <v>233</v>
      </c>
      <c r="L131" s="62">
        <v>1989</v>
      </c>
      <c r="M131" s="112">
        <v>20</v>
      </c>
      <c r="N131" s="103">
        <v>41718</v>
      </c>
      <c r="O131" s="110">
        <v>9</v>
      </c>
      <c r="P131" s="110">
        <v>2</v>
      </c>
      <c r="Q131" s="62">
        <v>4647.7</v>
      </c>
      <c r="R131" s="62">
        <v>72</v>
      </c>
      <c r="S131" s="71">
        <v>2458.4</v>
      </c>
      <c r="T131" s="112"/>
      <c r="U131" s="105"/>
      <c r="V131" s="111">
        <f t="shared" si="7"/>
        <v>2</v>
      </c>
      <c r="W131" s="115">
        <f t="shared" si="6"/>
        <v>2189.2999999999997</v>
      </c>
      <c r="X131" s="104" t="s">
        <v>222</v>
      </c>
      <c r="Y131" s="62" t="s">
        <v>240</v>
      </c>
      <c r="Z131" s="103">
        <v>33761</v>
      </c>
      <c r="AA131" s="112">
        <f t="shared" si="14"/>
        <v>1989</v>
      </c>
      <c r="AB131" s="114">
        <v>6458290.5519999992</v>
      </c>
      <c r="AC131" s="122"/>
      <c r="AD131" s="123"/>
      <c r="AE131" s="116"/>
      <c r="AF131" s="116"/>
      <c r="AG131" s="116"/>
      <c r="AH131" s="116"/>
      <c r="AI131" s="116"/>
      <c r="AJ131" s="116"/>
      <c r="AK131" s="116"/>
      <c r="AL131" s="116"/>
      <c r="AM131" s="116" t="s">
        <v>23</v>
      </c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 t="s">
        <v>11</v>
      </c>
      <c r="BB131" s="116"/>
      <c r="BC131" s="116"/>
      <c r="BD131" s="116"/>
      <c r="BE131" s="116"/>
      <c r="BF131" s="116"/>
      <c r="BG131" s="116"/>
      <c r="BH131" s="116"/>
      <c r="BI131" s="116" t="s">
        <v>84</v>
      </c>
      <c r="BJ131" s="110" t="s">
        <v>245</v>
      </c>
      <c r="BK131" s="110" t="s">
        <v>246</v>
      </c>
      <c r="BL131" s="110" t="s">
        <v>245</v>
      </c>
    </row>
    <row r="132" spans="1:64" ht="47.25">
      <c r="A132" s="62">
        <f t="shared" si="8"/>
        <v>130</v>
      </c>
      <c r="B132" s="106">
        <v>5.9035001000008704E+16</v>
      </c>
      <c r="C132" s="62" t="s">
        <v>87</v>
      </c>
      <c r="D132" s="114" t="s">
        <v>101</v>
      </c>
      <c r="E132" s="100">
        <v>17</v>
      </c>
      <c r="F132" s="106" t="s">
        <v>310</v>
      </c>
      <c r="G132" s="100"/>
      <c r="H132" s="100"/>
      <c r="I132" s="75" t="s">
        <v>307</v>
      </c>
      <c r="J132" s="100"/>
      <c r="K132" s="110" t="s">
        <v>14</v>
      </c>
      <c r="L132" s="62">
        <v>1989</v>
      </c>
      <c r="M132" s="112">
        <v>30</v>
      </c>
      <c r="N132" s="103">
        <v>41688</v>
      </c>
      <c r="O132" s="110" t="s">
        <v>429</v>
      </c>
      <c r="P132" s="110" t="s">
        <v>14</v>
      </c>
      <c r="Q132" s="62">
        <v>5952.1</v>
      </c>
      <c r="R132" s="62">
        <f>'[1]Список МКД'!T453+'[1]Список МКД'!W453+'[1]Список МКД'!Z453+'[1]Список МКД'!AC453</f>
        <v>70</v>
      </c>
      <c r="S132" s="71">
        <f>ROUND('[1]Список МКД'!V453+'[1]Список МКД'!Y453+'[1]Список МКД'!AB453+'[1]Список МКД'!AE453,1)</f>
        <v>3770.5</v>
      </c>
      <c r="T132" s="112"/>
      <c r="U132" s="105"/>
      <c r="V132" s="111" t="str">
        <f t="shared" si="7"/>
        <v>2</v>
      </c>
      <c r="W132" s="115">
        <f t="shared" ref="W132:W195" si="15">Q132-S132-U132</f>
        <v>2181.6000000000004</v>
      </c>
      <c r="X132" s="104" t="s">
        <v>222</v>
      </c>
      <c r="Y132" s="62" t="s">
        <v>240</v>
      </c>
      <c r="Z132" s="103" t="s">
        <v>112</v>
      </c>
      <c r="AA132" s="112">
        <f t="shared" si="14"/>
        <v>1989</v>
      </c>
      <c r="AB132" s="114">
        <v>10248859.984999999</v>
      </c>
      <c r="AC132" s="103"/>
      <c r="AD132" s="103"/>
      <c r="AE132" s="116"/>
      <c r="AF132" s="116"/>
      <c r="AG132" s="116"/>
      <c r="AH132" s="116" t="s">
        <v>23</v>
      </c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 t="s">
        <v>11</v>
      </c>
      <c r="BB132" s="116"/>
      <c r="BC132" s="116"/>
      <c r="BD132" s="116"/>
      <c r="BE132" s="116"/>
      <c r="BF132" s="116"/>
      <c r="BG132" s="116"/>
      <c r="BH132" s="116"/>
      <c r="BI132" s="116" t="s">
        <v>152</v>
      </c>
      <c r="BJ132" s="110" t="s">
        <v>1200</v>
      </c>
      <c r="BK132" s="110" t="s">
        <v>1201</v>
      </c>
      <c r="BL132" s="110" t="s">
        <v>1200</v>
      </c>
    </row>
    <row r="133" spans="1:64" ht="31.5">
      <c r="A133" s="62">
        <f t="shared" si="8"/>
        <v>131</v>
      </c>
      <c r="B133" s="106">
        <v>5.9035001000009296E+16</v>
      </c>
      <c r="C133" s="62" t="s">
        <v>87</v>
      </c>
      <c r="D133" s="114" t="s">
        <v>181</v>
      </c>
      <c r="E133" s="75" t="s">
        <v>81</v>
      </c>
      <c r="F133" s="106" t="s">
        <v>310</v>
      </c>
      <c r="G133" s="75"/>
      <c r="H133" s="75"/>
      <c r="I133" s="75" t="s">
        <v>307</v>
      </c>
      <c r="J133" s="110"/>
      <c r="K133" s="110" t="s">
        <v>14</v>
      </c>
      <c r="L133" s="114">
        <v>1989</v>
      </c>
      <c r="M133" s="111">
        <v>18</v>
      </c>
      <c r="N133" s="103" t="s">
        <v>114</v>
      </c>
      <c r="O133" s="110" t="s">
        <v>379</v>
      </c>
      <c r="P133" s="110" t="s">
        <v>12</v>
      </c>
      <c r="Q133" s="62">
        <v>3606.9</v>
      </c>
      <c r="R133" s="62">
        <f>'[1]Список МКД'!T229+'[1]Список МКД'!W229+'[1]Список МКД'!Z229+'[1]Список МКД'!AC229</f>
        <v>60</v>
      </c>
      <c r="S133" s="71">
        <f>ROUND('[1]Список МКД'!V229+'[1]Список МКД'!Y229+'[1]Список МКД'!AB229+'[1]Список МКД'!AE229,1)</f>
        <v>2608.6</v>
      </c>
      <c r="T133" s="112"/>
      <c r="U133" s="105"/>
      <c r="V133" s="111" t="str">
        <f t="shared" ref="V133:V196" si="16">P133</f>
        <v>4</v>
      </c>
      <c r="W133" s="115">
        <f t="shared" si="15"/>
        <v>998.30000000000018</v>
      </c>
      <c r="X133" s="104" t="s">
        <v>222</v>
      </c>
      <c r="Y133" s="62" t="s">
        <v>381</v>
      </c>
      <c r="Z133" s="104">
        <v>33774</v>
      </c>
      <c r="AA133" s="112">
        <f>L133</f>
        <v>1989</v>
      </c>
      <c r="AB133" s="114">
        <v>6594775.574</v>
      </c>
      <c r="AC133" s="104"/>
      <c r="AD133" s="104"/>
      <c r="AE133" s="116"/>
      <c r="AF133" s="116"/>
      <c r="AG133" s="116"/>
      <c r="AH133" s="116"/>
      <c r="AI133" s="116"/>
      <c r="AJ133" s="116"/>
      <c r="AK133" s="116"/>
      <c r="AL133" s="116"/>
      <c r="AM133" s="116" t="s">
        <v>10</v>
      </c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 t="s">
        <v>11</v>
      </c>
      <c r="BB133" s="116"/>
      <c r="BC133" s="116"/>
      <c r="BD133" s="116"/>
      <c r="BE133" s="116"/>
      <c r="BF133" s="116"/>
      <c r="BG133" s="116"/>
      <c r="BH133" s="116"/>
      <c r="BI133" s="116" t="s">
        <v>10</v>
      </c>
      <c r="BJ133" s="110" t="s">
        <v>416</v>
      </c>
      <c r="BK133" s="110"/>
      <c r="BL133" s="110" t="s">
        <v>415</v>
      </c>
    </row>
    <row r="134" spans="1:64" ht="31.5">
      <c r="A134" s="62">
        <f t="shared" ref="A134:A197" si="17">A133+1</f>
        <v>132</v>
      </c>
      <c r="B134" s="106">
        <v>5.9035001000002304E+16</v>
      </c>
      <c r="C134" s="62" t="s">
        <v>87</v>
      </c>
      <c r="D134" s="62" t="s">
        <v>79</v>
      </c>
      <c r="E134" s="100">
        <v>18</v>
      </c>
      <c r="F134" s="106">
        <v>617060</v>
      </c>
      <c r="G134" s="100"/>
      <c r="H134" s="100"/>
      <c r="I134" s="75" t="s">
        <v>307</v>
      </c>
      <c r="J134" s="110"/>
      <c r="K134" s="110" t="s">
        <v>233</v>
      </c>
      <c r="L134" s="62">
        <v>1990</v>
      </c>
      <c r="M134" s="112">
        <v>0.18</v>
      </c>
      <c r="N134" s="103">
        <v>37514</v>
      </c>
      <c r="O134" s="110" t="s">
        <v>379</v>
      </c>
      <c r="P134" s="110" t="s">
        <v>12</v>
      </c>
      <c r="Q134" s="62">
        <v>2954.3</v>
      </c>
      <c r="R134" s="62">
        <f>'[1]Список МКД'!T101+'[1]Список МКД'!W101+'[1]Список МКД'!Z101+'[1]Список МКД'!AC101</f>
        <v>57</v>
      </c>
      <c r="S134" s="71">
        <f>ROUND('[1]Список МКД'!V101+'[1]Список МКД'!Y101+'[1]Список МКД'!AB101+'[1]Список МКД'!AE101,1)</f>
        <v>2507.6</v>
      </c>
      <c r="T134" s="112">
        <v>2</v>
      </c>
      <c r="U134" s="71">
        <v>102.6</v>
      </c>
      <c r="V134" s="111" t="str">
        <f t="shared" si="16"/>
        <v>4</v>
      </c>
      <c r="W134" s="115">
        <f t="shared" si="15"/>
        <v>344.10000000000025</v>
      </c>
      <c r="X134" s="104" t="s">
        <v>222</v>
      </c>
      <c r="Y134" s="62" t="s">
        <v>330</v>
      </c>
      <c r="Z134" s="103">
        <v>33775</v>
      </c>
      <c r="AA134" s="112">
        <f t="shared" si="14"/>
        <v>1990</v>
      </c>
      <c r="AB134" s="114">
        <v>2864903.3159999996</v>
      </c>
      <c r="AC134" s="103"/>
      <c r="AD134" s="103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 t="s">
        <v>10</v>
      </c>
      <c r="BD134" s="116" t="s">
        <v>17</v>
      </c>
      <c r="BE134" s="116"/>
      <c r="BF134" s="116"/>
      <c r="BG134" s="116"/>
      <c r="BH134" s="116"/>
      <c r="BI134" s="116"/>
      <c r="BJ134" s="110" t="s">
        <v>682</v>
      </c>
      <c r="BK134" s="110" t="s">
        <v>683</v>
      </c>
      <c r="BL134" s="110" t="s">
        <v>684</v>
      </c>
    </row>
    <row r="135" spans="1:64" ht="47.25">
      <c r="A135" s="62">
        <f t="shared" si="17"/>
        <v>133</v>
      </c>
      <c r="B135" s="106">
        <v>5.9035001000002304E+16</v>
      </c>
      <c r="C135" s="62" t="s">
        <v>87</v>
      </c>
      <c r="D135" s="62" t="s">
        <v>79</v>
      </c>
      <c r="E135" s="100">
        <v>22</v>
      </c>
      <c r="F135" s="106">
        <v>617060</v>
      </c>
      <c r="G135" s="110" t="s">
        <v>685</v>
      </c>
      <c r="H135" s="100"/>
      <c r="I135" s="75" t="s">
        <v>307</v>
      </c>
      <c r="J135" s="110"/>
      <c r="K135" s="110" t="s">
        <v>233</v>
      </c>
      <c r="L135" s="62">
        <v>1990</v>
      </c>
      <c r="M135" s="112">
        <v>0.17</v>
      </c>
      <c r="N135" s="103">
        <v>37543</v>
      </c>
      <c r="O135" s="110" t="s">
        <v>379</v>
      </c>
      <c r="P135" s="110" t="s">
        <v>380</v>
      </c>
      <c r="Q135" s="62">
        <v>4405.3</v>
      </c>
      <c r="R135" s="62">
        <f>'[1]Список МКД'!T97+'[1]Список МКД'!W97+'[1]Список МКД'!Z97+'[1]Список МКД'!AC97</f>
        <v>88</v>
      </c>
      <c r="S135" s="71">
        <f>ROUND('[1]Список МКД'!V97+'[1]Список МКД'!Y97+'[1]Список МКД'!AB97+'[1]Список МКД'!AE97,1)</f>
        <v>3878.8</v>
      </c>
      <c r="T135" s="112">
        <v>1</v>
      </c>
      <c r="U135" s="105">
        <v>71.900000000000006</v>
      </c>
      <c r="V135" s="111" t="str">
        <f t="shared" si="16"/>
        <v>6</v>
      </c>
      <c r="W135" s="115">
        <f t="shared" si="15"/>
        <v>454.6</v>
      </c>
      <c r="X135" s="104" t="s">
        <v>222</v>
      </c>
      <c r="Y135" s="62" t="s">
        <v>330</v>
      </c>
      <c r="Z135" s="103">
        <v>33847</v>
      </c>
      <c r="AA135" s="112">
        <f t="shared" si="14"/>
        <v>1990</v>
      </c>
      <c r="AB135" s="114">
        <v>12238636.488000002</v>
      </c>
      <c r="AC135" s="103"/>
      <c r="AD135" s="103"/>
      <c r="AE135" s="116"/>
      <c r="AF135" s="116"/>
      <c r="AG135" s="116"/>
      <c r="AH135" s="116"/>
      <c r="AI135" s="116"/>
      <c r="AJ135" s="116"/>
      <c r="AK135" s="116" t="s">
        <v>55</v>
      </c>
      <c r="AL135" s="116"/>
      <c r="AM135" s="116"/>
      <c r="AN135" s="116"/>
      <c r="AO135" s="116"/>
      <c r="AP135" s="116"/>
      <c r="AQ135" s="116"/>
      <c r="AR135" s="116" t="s">
        <v>84</v>
      </c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 t="s">
        <v>10</v>
      </c>
      <c r="BD135" s="116" t="s">
        <v>17</v>
      </c>
      <c r="BE135" s="116"/>
      <c r="BF135" s="116"/>
      <c r="BG135" s="116"/>
      <c r="BH135" s="116"/>
      <c r="BI135" s="116"/>
      <c r="BJ135" s="110" t="s">
        <v>686</v>
      </c>
      <c r="BK135" s="110" t="s">
        <v>281</v>
      </c>
      <c r="BL135" s="110" t="s">
        <v>687</v>
      </c>
    </row>
    <row r="136" spans="1:64" ht="31.5">
      <c r="A136" s="62">
        <f t="shared" si="17"/>
        <v>134</v>
      </c>
      <c r="B136" s="106">
        <v>5.90350010000012E+16</v>
      </c>
      <c r="C136" s="62" t="s">
        <v>87</v>
      </c>
      <c r="D136" s="114" t="s">
        <v>115</v>
      </c>
      <c r="E136" s="100">
        <v>2</v>
      </c>
      <c r="F136" s="106">
        <v>617060</v>
      </c>
      <c r="G136" s="100"/>
      <c r="H136" s="100"/>
      <c r="I136" s="75" t="s">
        <v>307</v>
      </c>
      <c r="J136" s="110"/>
      <c r="K136" s="110" t="s">
        <v>233</v>
      </c>
      <c r="L136" s="62" t="s">
        <v>51</v>
      </c>
      <c r="M136" s="112">
        <v>17</v>
      </c>
      <c r="N136" s="103">
        <v>42345</v>
      </c>
      <c r="O136" s="110" t="s">
        <v>12</v>
      </c>
      <c r="P136" s="110" t="s">
        <v>220</v>
      </c>
      <c r="Q136" s="62">
        <v>2478.5</v>
      </c>
      <c r="R136" s="62">
        <f>'[1]Список МКД'!T373+'[1]Список МКД'!W373+'[1]Список МКД'!Z373+'[1]Список МКД'!AC373</f>
        <v>44</v>
      </c>
      <c r="S136" s="71">
        <f>ROUND('[1]Список МКД'!V373+'[1]Список МКД'!Y373+'[1]Список МКД'!AB373+'[1]Список МКД'!AE373,1)</f>
        <v>1307</v>
      </c>
      <c r="T136" s="112"/>
      <c r="U136" s="105"/>
      <c r="V136" s="111" t="str">
        <f t="shared" si="16"/>
        <v>3</v>
      </c>
      <c r="W136" s="115">
        <f t="shared" si="15"/>
        <v>1171.5</v>
      </c>
      <c r="X136" s="104" t="s">
        <v>222</v>
      </c>
      <c r="Y136" s="62" t="s">
        <v>1251</v>
      </c>
      <c r="Z136" s="103">
        <v>34029</v>
      </c>
      <c r="AA136" s="112" t="str">
        <f>L136</f>
        <v>1990</v>
      </c>
      <c r="AB136" s="114">
        <v>3212096.27</v>
      </c>
      <c r="AC136" s="103"/>
      <c r="AD136" s="103"/>
      <c r="AE136" s="116"/>
      <c r="AF136" s="116"/>
      <c r="AG136" s="116"/>
      <c r="AH136" s="116"/>
      <c r="AI136" s="116"/>
      <c r="AJ136" s="116"/>
      <c r="AK136" s="116"/>
      <c r="AL136" s="116"/>
      <c r="AM136" s="116" t="s">
        <v>84</v>
      </c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 t="s">
        <v>11</v>
      </c>
      <c r="BC136" s="116"/>
      <c r="BD136" s="116"/>
      <c r="BE136" s="116"/>
      <c r="BF136" s="116"/>
      <c r="BG136" s="116"/>
      <c r="BH136" s="116"/>
      <c r="BI136" s="116" t="s">
        <v>10</v>
      </c>
      <c r="BJ136" s="110" t="s">
        <v>915</v>
      </c>
      <c r="BK136" s="110" t="s">
        <v>916</v>
      </c>
      <c r="BL136" s="110" t="s">
        <v>917</v>
      </c>
    </row>
    <row r="137" spans="1:64" ht="63">
      <c r="A137" s="62">
        <f t="shared" si="17"/>
        <v>135</v>
      </c>
      <c r="B137" s="106">
        <v>5.90350010000066E+16</v>
      </c>
      <c r="C137" s="62" t="s">
        <v>87</v>
      </c>
      <c r="D137" s="114" t="s">
        <v>116</v>
      </c>
      <c r="E137" s="75">
        <v>4</v>
      </c>
      <c r="F137" s="106">
        <v>617060</v>
      </c>
      <c r="G137" s="75"/>
      <c r="H137" s="75"/>
      <c r="I137" s="75" t="s">
        <v>307</v>
      </c>
      <c r="J137" s="110"/>
      <c r="K137" s="75" t="s">
        <v>233</v>
      </c>
      <c r="L137" s="114">
        <v>1990</v>
      </c>
      <c r="M137" s="111">
        <v>15</v>
      </c>
      <c r="N137" s="103">
        <v>37515</v>
      </c>
      <c r="O137" s="110">
        <v>5</v>
      </c>
      <c r="P137" s="110">
        <v>6</v>
      </c>
      <c r="Q137" s="62">
        <v>4465.2</v>
      </c>
      <c r="R137" s="62">
        <v>88</v>
      </c>
      <c r="S137" s="71">
        <v>3872.7</v>
      </c>
      <c r="T137" s="112">
        <v>1</v>
      </c>
      <c r="U137" s="105">
        <v>71.900000000000006</v>
      </c>
      <c r="V137" s="111">
        <f t="shared" si="16"/>
        <v>6</v>
      </c>
      <c r="W137" s="115">
        <f t="shared" si="15"/>
        <v>520.6</v>
      </c>
      <c r="X137" s="104" t="s">
        <v>222</v>
      </c>
      <c r="Y137" s="62" t="s">
        <v>330</v>
      </c>
      <c r="Z137" s="104">
        <v>33962</v>
      </c>
      <c r="AA137" s="112">
        <f>L137</f>
        <v>1990</v>
      </c>
      <c r="AB137" s="114">
        <v>9080548.0920000002</v>
      </c>
      <c r="AC137" s="114" t="s">
        <v>323</v>
      </c>
      <c r="AD137" s="123" t="s">
        <v>322</v>
      </c>
      <c r="AE137" s="116"/>
      <c r="AF137" s="116"/>
      <c r="AG137" s="116"/>
      <c r="AH137" s="116"/>
      <c r="AI137" s="116" t="s">
        <v>10</v>
      </c>
      <c r="AJ137" s="116"/>
      <c r="AK137" s="116"/>
      <c r="AL137" s="116"/>
      <c r="AM137" s="116"/>
      <c r="AN137" s="116"/>
      <c r="AO137" s="116"/>
      <c r="AP137" s="116"/>
      <c r="AQ137" s="116"/>
      <c r="AR137" s="116" t="s">
        <v>85</v>
      </c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 t="s">
        <v>10</v>
      </c>
      <c r="BE137" s="116"/>
      <c r="BF137" s="116"/>
      <c r="BG137" s="116"/>
      <c r="BH137" s="116"/>
      <c r="BI137" s="116"/>
      <c r="BJ137" s="110" t="s">
        <v>326</v>
      </c>
      <c r="BK137" s="110" t="s">
        <v>281</v>
      </c>
      <c r="BL137" s="110" t="s">
        <v>327</v>
      </c>
    </row>
    <row r="138" spans="1:64" ht="63">
      <c r="A138" s="62">
        <f t="shared" si="17"/>
        <v>136</v>
      </c>
      <c r="B138" s="106">
        <v>5.90350010000066E+16</v>
      </c>
      <c r="C138" s="62" t="s">
        <v>87</v>
      </c>
      <c r="D138" s="62" t="s">
        <v>116</v>
      </c>
      <c r="E138" s="100">
        <v>2</v>
      </c>
      <c r="F138" s="106">
        <v>617060</v>
      </c>
      <c r="G138" s="75"/>
      <c r="H138" s="100"/>
      <c r="I138" s="75" t="s">
        <v>307</v>
      </c>
      <c r="J138" s="110"/>
      <c r="K138" s="100" t="s">
        <v>233</v>
      </c>
      <c r="L138" s="62">
        <v>1990</v>
      </c>
      <c r="M138" s="112">
        <v>7</v>
      </c>
      <c r="N138" s="103" t="s">
        <v>117</v>
      </c>
      <c r="O138" s="110">
        <v>5</v>
      </c>
      <c r="P138" s="110">
        <v>6</v>
      </c>
      <c r="Q138" s="71">
        <v>4409</v>
      </c>
      <c r="R138" s="62">
        <v>88</v>
      </c>
      <c r="S138" s="71">
        <v>3825.1</v>
      </c>
      <c r="T138" s="112">
        <v>1</v>
      </c>
      <c r="U138" s="105">
        <v>77</v>
      </c>
      <c r="V138" s="111">
        <f t="shared" si="16"/>
        <v>6</v>
      </c>
      <c r="W138" s="115">
        <f t="shared" si="15"/>
        <v>506.90000000000009</v>
      </c>
      <c r="X138" s="104" t="s">
        <v>222</v>
      </c>
      <c r="Y138" s="62" t="s">
        <v>330</v>
      </c>
      <c r="Z138" s="103">
        <v>33833</v>
      </c>
      <c r="AA138" s="112">
        <f t="shared" ref="AA138:AA144" si="18">L138</f>
        <v>1990</v>
      </c>
      <c r="AB138" s="114">
        <v>13955704.566</v>
      </c>
      <c r="AC138" s="122">
        <v>5049</v>
      </c>
      <c r="AD138" s="123" t="s">
        <v>321</v>
      </c>
      <c r="AE138" s="116"/>
      <c r="AF138" s="116"/>
      <c r="AG138" s="116"/>
      <c r="AH138" s="116"/>
      <c r="AI138" s="116"/>
      <c r="AJ138" s="116" t="s">
        <v>40</v>
      </c>
      <c r="AK138" s="116"/>
      <c r="AL138" s="116"/>
      <c r="AM138" s="116"/>
      <c r="AN138" s="116"/>
      <c r="AO138" s="116"/>
      <c r="AP138" s="116"/>
      <c r="AQ138" s="116"/>
      <c r="AR138" s="116" t="s">
        <v>85</v>
      </c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 t="s">
        <v>10</v>
      </c>
      <c r="BE138" s="116"/>
      <c r="BF138" s="116"/>
      <c r="BG138" s="116"/>
      <c r="BH138" s="116"/>
      <c r="BI138" s="116"/>
      <c r="BJ138" s="110" t="s">
        <v>324</v>
      </c>
      <c r="BK138" s="110" t="s">
        <v>281</v>
      </c>
      <c r="BL138" s="110" t="s">
        <v>325</v>
      </c>
    </row>
    <row r="139" spans="1:64" ht="47.25">
      <c r="A139" s="62">
        <f t="shared" si="17"/>
        <v>137</v>
      </c>
      <c r="B139" s="106">
        <v>5.9035001000006496E+16</v>
      </c>
      <c r="C139" s="62" t="s">
        <v>87</v>
      </c>
      <c r="D139" s="62" t="s">
        <v>308</v>
      </c>
      <c r="E139" s="100" t="s">
        <v>26</v>
      </c>
      <c r="F139" s="106">
        <v>617060</v>
      </c>
      <c r="G139" s="100"/>
      <c r="H139" s="100"/>
      <c r="I139" s="75" t="s">
        <v>307</v>
      </c>
      <c r="J139" s="110"/>
      <c r="K139" s="110" t="s">
        <v>233</v>
      </c>
      <c r="L139" s="62">
        <v>1990</v>
      </c>
      <c r="M139" s="112">
        <v>7</v>
      </c>
      <c r="N139" s="103">
        <v>37644</v>
      </c>
      <c r="O139" s="110" t="s">
        <v>379</v>
      </c>
      <c r="P139" s="110" t="s">
        <v>380</v>
      </c>
      <c r="Q139" s="62">
        <v>4452.2</v>
      </c>
      <c r="R139" s="62">
        <f>'[1]Список МКД'!T93+'[1]Список МКД'!W93+'[1]Список МКД'!Z93+'[1]Список МКД'!AC93</f>
        <v>88</v>
      </c>
      <c r="S139" s="71">
        <f>ROUND('[1]Список МКД'!V93+'[1]Список МКД'!Y93+'[1]Список МКД'!AB93+'[1]Список МКД'!AE93,1)</f>
        <v>3833.5</v>
      </c>
      <c r="T139" s="112">
        <v>1</v>
      </c>
      <c r="U139" s="105">
        <v>71.599999999999994</v>
      </c>
      <c r="V139" s="111" t="str">
        <f t="shared" si="16"/>
        <v>6</v>
      </c>
      <c r="W139" s="115">
        <f t="shared" si="15"/>
        <v>547.0999999999998</v>
      </c>
      <c r="X139" s="104" t="s">
        <v>222</v>
      </c>
      <c r="Y139" s="62" t="s">
        <v>1276</v>
      </c>
      <c r="Z139" s="103">
        <v>34325</v>
      </c>
      <c r="AA139" s="112">
        <f t="shared" si="18"/>
        <v>1990</v>
      </c>
      <c r="AB139" s="114">
        <v>12784047.768000001</v>
      </c>
      <c r="AC139" s="122">
        <v>5116</v>
      </c>
      <c r="AD139" s="123" t="s">
        <v>1295</v>
      </c>
      <c r="AE139" s="116"/>
      <c r="AF139" s="116"/>
      <c r="AG139" s="116"/>
      <c r="AH139" s="116"/>
      <c r="AI139" s="116"/>
      <c r="AJ139" s="116" t="s">
        <v>10</v>
      </c>
      <c r="AK139" s="116"/>
      <c r="AL139" s="116"/>
      <c r="AM139" s="116"/>
      <c r="AN139" s="116"/>
      <c r="AO139" s="116"/>
      <c r="AP139" s="116"/>
      <c r="AQ139" s="116"/>
      <c r="AR139" s="116" t="s">
        <v>150</v>
      </c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 t="s">
        <v>10</v>
      </c>
      <c r="BE139" s="116"/>
      <c r="BF139" s="116"/>
      <c r="BG139" s="116"/>
      <c r="BH139" s="116"/>
      <c r="BI139" s="116"/>
      <c r="BJ139" s="110" t="s">
        <v>430</v>
      </c>
      <c r="BK139" s="110" t="s">
        <v>281</v>
      </c>
      <c r="BL139" s="110" t="s">
        <v>431</v>
      </c>
    </row>
    <row r="140" spans="1:64" ht="31.5">
      <c r="A140" s="62">
        <f t="shared" si="17"/>
        <v>138</v>
      </c>
      <c r="B140" s="106">
        <v>5.9035001000002704E+16</v>
      </c>
      <c r="C140" s="62" t="s">
        <v>87</v>
      </c>
      <c r="D140" s="114" t="s">
        <v>100</v>
      </c>
      <c r="E140" s="100">
        <v>1</v>
      </c>
      <c r="F140" s="106" t="s">
        <v>310</v>
      </c>
      <c r="G140" s="110" t="s">
        <v>813</v>
      </c>
      <c r="H140" s="100"/>
      <c r="I140" s="75" t="s">
        <v>307</v>
      </c>
      <c r="J140" s="110"/>
      <c r="K140" s="110" t="s">
        <v>233</v>
      </c>
      <c r="L140" s="62">
        <v>1991</v>
      </c>
      <c r="M140" s="112">
        <v>19</v>
      </c>
      <c r="N140" s="103">
        <v>39414</v>
      </c>
      <c r="O140" s="110" t="s">
        <v>429</v>
      </c>
      <c r="P140" s="110" t="s">
        <v>14</v>
      </c>
      <c r="Q140" s="62">
        <v>10072.4</v>
      </c>
      <c r="R140" s="62">
        <f>'[1]Список МКД'!T438+'[1]Список МКД'!W438+'[1]Список МКД'!Z438+'[1]Список МКД'!AC438</f>
        <v>193</v>
      </c>
      <c r="S140" s="71">
        <f>ROUND('[1]Список МКД'!V438+'[1]Список МКД'!Y438+'[1]Список МКД'!AB438+'[1]Список МКД'!AE438,1)</f>
        <v>7459.5</v>
      </c>
      <c r="T140" s="112"/>
      <c r="U140" s="105"/>
      <c r="V140" s="111" t="str">
        <f t="shared" si="16"/>
        <v>2</v>
      </c>
      <c r="W140" s="115">
        <f t="shared" si="15"/>
        <v>2612.8999999999996</v>
      </c>
      <c r="X140" s="104" t="s">
        <v>222</v>
      </c>
      <c r="Y140" s="62" t="s">
        <v>285</v>
      </c>
      <c r="Z140" s="103">
        <v>34046</v>
      </c>
      <c r="AA140" s="112">
        <f t="shared" si="18"/>
        <v>1991</v>
      </c>
      <c r="AB140" s="114">
        <v>15681883.064999999</v>
      </c>
      <c r="AC140" s="103"/>
      <c r="AD140" s="103"/>
      <c r="AE140" s="116"/>
      <c r="AF140" s="116"/>
      <c r="AG140" s="116"/>
      <c r="AH140" s="116"/>
      <c r="AI140" s="116"/>
      <c r="AJ140" s="116"/>
      <c r="AK140" s="116"/>
      <c r="AL140" s="116"/>
      <c r="AM140" s="116" t="s">
        <v>23</v>
      </c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 t="s">
        <v>11</v>
      </c>
      <c r="BC140" s="116"/>
      <c r="BD140" s="116"/>
      <c r="BE140" s="116"/>
      <c r="BF140" s="116"/>
      <c r="BG140" s="116"/>
      <c r="BH140" s="116"/>
      <c r="BI140" s="116" t="s">
        <v>10</v>
      </c>
      <c r="BJ140" s="110">
        <f>584.4+304.2</f>
        <v>888.59999999999991</v>
      </c>
      <c r="BK140" s="110" t="s">
        <v>428</v>
      </c>
      <c r="BL140" s="110">
        <f>626+29.6</f>
        <v>655.6</v>
      </c>
    </row>
    <row r="141" spans="1:64" ht="31.5">
      <c r="A141" s="62">
        <f t="shared" si="17"/>
        <v>139</v>
      </c>
      <c r="B141" s="106">
        <v>5.9035001000005296E+16</v>
      </c>
      <c r="C141" s="62" t="s">
        <v>87</v>
      </c>
      <c r="D141" s="114" t="s">
        <v>43</v>
      </c>
      <c r="E141" s="75" t="s">
        <v>49</v>
      </c>
      <c r="F141" s="106">
        <v>617060</v>
      </c>
      <c r="G141" s="75"/>
      <c r="H141" s="75"/>
      <c r="I141" s="75" t="s">
        <v>307</v>
      </c>
      <c r="J141" s="110"/>
      <c r="K141" s="110" t="s">
        <v>14</v>
      </c>
      <c r="L141" s="114">
        <v>1991</v>
      </c>
      <c r="M141" s="111">
        <v>18.399999999999999</v>
      </c>
      <c r="N141" s="103">
        <v>41718</v>
      </c>
      <c r="O141" s="110" t="s">
        <v>379</v>
      </c>
      <c r="P141" s="110" t="s">
        <v>12</v>
      </c>
      <c r="Q141" s="62">
        <v>3000.1</v>
      </c>
      <c r="R141" s="62">
        <f>'[1]Список МКД'!T187+'[1]Список МКД'!W187+'[1]Список МКД'!Z187+'[1]Список МКД'!AC187</f>
        <v>60</v>
      </c>
      <c r="S141" s="71">
        <f>ROUND('[1]Список МКД'!V187+'[1]Список МКД'!Y187+'[1]Список МКД'!AB187+'[1]Список МКД'!AE187,1)</f>
        <v>2629.3</v>
      </c>
      <c r="T141" s="112"/>
      <c r="U141" s="105"/>
      <c r="V141" s="111" t="str">
        <f t="shared" si="16"/>
        <v>4</v>
      </c>
      <c r="W141" s="115">
        <f t="shared" si="15"/>
        <v>370.79999999999973</v>
      </c>
      <c r="X141" s="104" t="s">
        <v>222</v>
      </c>
      <c r="Y141" s="62" t="s">
        <v>1248</v>
      </c>
      <c r="Z141" s="103">
        <v>33873</v>
      </c>
      <c r="AA141" s="112">
        <f t="shared" si="18"/>
        <v>1991</v>
      </c>
      <c r="AB141" s="114">
        <v>6890369.8729999997</v>
      </c>
      <c r="AC141" s="103"/>
      <c r="AD141" s="103"/>
      <c r="AE141" s="116"/>
      <c r="AF141" s="116"/>
      <c r="AG141" s="116"/>
      <c r="AH141" s="116"/>
      <c r="AI141" s="116" t="s">
        <v>11</v>
      </c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 t="s">
        <v>84</v>
      </c>
      <c r="AV141" s="116"/>
      <c r="AW141" s="116"/>
      <c r="AX141" s="116"/>
      <c r="AY141" s="116"/>
      <c r="AZ141" s="116"/>
      <c r="BA141" s="116"/>
      <c r="BB141" s="116"/>
      <c r="BC141" s="116"/>
      <c r="BD141" s="116" t="s">
        <v>10</v>
      </c>
      <c r="BE141" s="116"/>
      <c r="BF141" s="116"/>
      <c r="BG141" s="116"/>
      <c r="BH141" s="116"/>
      <c r="BI141" s="116"/>
      <c r="BJ141" s="110" t="s">
        <v>924</v>
      </c>
      <c r="BK141" s="110"/>
      <c r="BL141" s="110" t="s">
        <v>923</v>
      </c>
    </row>
    <row r="142" spans="1:64" ht="47.25">
      <c r="A142" s="62">
        <f t="shared" si="17"/>
        <v>140</v>
      </c>
      <c r="B142" s="106">
        <v>5.9035001000000096E+16</v>
      </c>
      <c r="C142" s="62" t="s">
        <v>87</v>
      </c>
      <c r="D142" s="114" t="s">
        <v>111</v>
      </c>
      <c r="E142" s="100">
        <v>3</v>
      </c>
      <c r="F142" s="106">
        <v>617060</v>
      </c>
      <c r="G142" s="100"/>
      <c r="H142" s="100"/>
      <c r="I142" s="75" t="s">
        <v>307</v>
      </c>
      <c r="J142" s="110"/>
      <c r="K142" s="100" t="s">
        <v>233</v>
      </c>
      <c r="L142" s="62">
        <v>1991</v>
      </c>
      <c r="M142" s="112">
        <v>18</v>
      </c>
      <c r="N142" s="103">
        <v>41718</v>
      </c>
      <c r="O142" s="110">
        <v>9</v>
      </c>
      <c r="P142" s="110">
        <v>1</v>
      </c>
      <c r="Q142" s="62">
        <v>2692.9</v>
      </c>
      <c r="R142" s="62">
        <v>144</v>
      </c>
      <c r="S142" s="71">
        <v>2362.6</v>
      </c>
      <c r="T142" s="112"/>
      <c r="U142" s="105"/>
      <c r="V142" s="111">
        <f t="shared" si="16"/>
        <v>1</v>
      </c>
      <c r="W142" s="115">
        <f t="shared" si="15"/>
        <v>330.30000000000018</v>
      </c>
      <c r="X142" s="104" t="s">
        <v>222</v>
      </c>
      <c r="Y142" s="62" t="s">
        <v>236</v>
      </c>
      <c r="Z142" s="103">
        <v>33740</v>
      </c>
      <c r="AA142" s="112">
        <f t="shared" si="18"/>
        <v>1991</v>
      </c>
      <c r="AB142" s="114">
        <v>6421948.4419999989</v>
      </c>
      <c r="AC142" s="122">
        <v>4072</v>
      </c>
      <c r="AD142" s="123" t="s">
        <v>242</v>
      </c>
      <c r="AE142" s="116"/>
      <c r="AF142" s="116"/>
      <c r="AG142" s="116"/>
      <c r="AH142" s="116" t="s">
        <v>23</v>
      </c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 t="s">
        <v>11</v>
      </c>
      <c r="BC142" s="116"/>
      <c r="BD142" s="116"/>
      <c r="BE142" s="116"/>
      <c r="BF142" s="116"/>
      <c r="BG142" s="116"/>
      <c r="BH142" s="116"/>
      <c r="BI142" s="116" t="s">
        <v>152</v>
      </c>
      <c r="BJ142" s="110" t="s">
        <v>247</v>
      </c>
      <c r="BK142" s="110" t="s">
        <v>248</v>
      </c>
      <c r="BL142" s="110" t="s">
        <v>247</v>
      </c>
    </row>
    <row r="143" spans="1:64" ht="31.5">
      <c r="A143" s="62">
        <f t="shared" si="17"/>
        <v>141</v>
      </c>
      <c r="B143" s="106">
        <v>5.9035001000009104E+16</v>
      </c>
      <c r="C143" s="62" t="s">
        <v>87</v>
      </c>
      <c r="D143" s="114" t="s">
        <v>104</v>
      </c>
      <c r="E143" s="100">
        <v>8</v>
      </c>
      <c r="F143" s="106">
        <v>617060</v>
      </c>
      <c r="G143" s="100" t="s">
        <v>287</v>
      </c>
      <c r="H143" s="100"/>
      <c r="I143" s="75" t="s">
        <v>307</v>
      </c>
      <c r="J143" s="110"/>
      <c r="K143" s="100" t="s">
        <v>233</v>
      </c>
      <c r="L143" s="62">
        <v>1991</v>
      </c>
      <c r="M143" s="112">
        <v>8</v>
      </c>
      <c r="N143" s="103">
        <v>37552</v>
      </c>
      <c r="O143" s="110">
        <v>12</v>
      </c>
      <c r="P143" s="110">
        <v>1</v>
      </c>
      <c r="Q143" s="62">
        <v>5847.2</v>
      </c>
      <c r="R143" s="62">
        <v>81</v>
      </c>
      <c r="S143" s="71">
        <v>3981.9</v>
      </c>
      <c r="T143" s="112"/>
      <c r="U143" s="105"/>
      <c r="V143" s="111">
        <f t="shared" si="16"/>
        <v>1</v>
      </c>
      <c r="W143" s="115">
        <f t="shared" si="15"/>
        <v>1865.2999999999997</v>
      </c>
      <c r="X143" s="104" t="s">
        <v>222</v>
      </c>
      <c r="Y143" s="62" t="s">
        <v>285</v>
      </c>
      <c r="Z143" s="103">
        <v>33969</v>
      </c>
      <c r="AA143" s="112">
        <f>L143</f>
        <v>1991</v>
      </c>
      <c r="AB143" s="114">
        <v>8390818.9560000002</v>
      </c>
      <c r="AC143" s="103"/>
      <c r="AD143" s="103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 t="s">
        <v>23</v>
      </c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 t="s">
        <v>11</v>
      </c>
      <c r="BC143" s="116"/>
      <c r="BD143" s="116"/>
      <c r="BE143" s="116"/>
      <c r="BF143" s="116"/>
      <c r="BG143" s="116"/>
      <c r="BH143" s="116"/>
      <c r="BI143" s="116"/>
      <c r="BJ143" s="110" t="s">
        <v>296</v>
      </c>
      <c r="BK143" s="110" t="s">
        <v>297</v>
      </c>
      <c r="BL143" s="110" t="s">
        <v>298</v>
      </c>
    </row>
    <row r="144" spans="1:64" ht="47.25">
      <c r="A144" s="62">
        <f t="shared" si="17"/>
        <v>142</v>
      </c>
      <c r="B144" s="106">
        <v>5.9035001000001904E+16</v>
      </c>
      <c r="C144" s="62" t="s">
        <v>87</v>
      </c>
      <c r="D144" s="114" t="s">
        <v>119</v>
      </c>
      <c r="E144" s="100">
        <v>12</v>
      </c>
      <c r="F144" s="106">
        <v>617060</v>
      </c>
      <c r="G144" s="100"/>
      <c r="H144" s="100"/>
      <c r="I144" s="75" t="s">
        <v>307</v>
      </c>
      <c r="J144" s="110"/>
      <c r="K144" s="110" t="s">
        <v>233</v>
      </c>
      <c r="L144" s="62">
        <v>1992</v>
      </c>
      <c r="M144" s="112">
        <v>18</v>
      </c>
      <c r="N144" s="103">
        <v>41640</v>
      </c>
      <c r="O144" s="110" t="s">
        <v>379</v>
      </c>
      <c r="P144" s="110" t="s">
        <v>12</v>
      </c>
      <c r="Q144" s="62">
        <v>2055.8000000000002</v>
      </c>
      <c r="R144" s="62">
        <f>'[1]Список МКД'!T362+'[1]Список МКД'!W362+'[1]Список МКД'!Z362+'[1]Список МКД'!AC362</f>
        <v>60</v>
      </c>
      <c r="S144" s="71">
        <f>ROUND('[1]Список МКД'!V362+'[1]Список МКД'!Y362+'[1]Список МКД'!AB362+'[1]Список МКД'!AE362,1)</f>
        <v>1753.8</v>
      </c>
      <c r="T144" s="112"/>
      <c r="U144" s="105"/>
      <c r="V144" s="111" t="str">
        <f t="shared" si="16"/>
        <v>4</v>
      </c>
      <c r="W144" s="115">
        <f t="shared" si="15"/>
        <v>302.00000000000023</v>
      </c>
      <c r="X144" s="104" t="s">
        <v>222</v>
      </c>
      <c r="Y144" s="62" t="s">
        <v>236</v>
      </c>
      <c r="Z144" s="103">
        <v>33950</v>
      </c>
      <c r="AA144" s="112">
        <f t="shared" si="18"/>
        <v>1992</v>
      </c>
      <c r="AB144" s="114">
        <v>5967637.7220000001</v>
      </c>
      <c r="AC144" s="103"/>
      <c r="AD144" s="103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 t="s">
        <v>84</v>
      </c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 t="s">
        <v>11</v>
      </c>
      <c r="BC144" s="116"/>
      <c r="BD144" s="116"/>
      <c r="BE144" s="116"/>
      <c r="BF144" s="116"/>
      <c r="BG144" s="116"/>
      <c r="BH144" s="116"/>
      <c r="BI144" s="116" t="s">
        <v>62</v>
      </c>
      <c r="BJ144" s="110" t="s">
        <v>617</v>
      </c>
      <c r="BK144" s="110" t="s">
        <v>618</v>
      </c>
      <c r="BL144" s="110" t="s">
        <v>619</v>
      </c>
    </row>
    <row r="145" spans="1:64" ht="18" customHeight="1">
      <c r="A145" s="62">
        <f t="shared" si="17"/>
        <v>143</v>
      </c>
      <c r="B145" s="106">
        <v>5.9035001000005296E+16</v>
      </c>
      <c r="C145" s="62" t="s">
        <v>87</v>
      </c>
      <c r="D145" s="114" t="s">
        <v>43</v>
      </c>
      <c r="E145" s="100">
        <v>4</v>
      </c>
      <c r="F145" s="106">
        <v>617060</v>
      </c>
      <c r="G145" s="100"/>
      <c r="H145" s="100"/>
      <c r="I145" s="75" t="s">
        <v>307</v>
      </c>
      <c r="J145" s="110"/>
      <c r="K145" s="110" t="s">
        <v>14</v>
      </c>
      <c r="L145" s="62">
        <v>1992</v>
      </c>
      <c r="M145" s="112">
        <v>17.600000000000001</v>
      </c>
      <c r="N145" s="103">
        <v>41718</v>
      </c>
      <c r="O145" s="110" t="s">
        <v>748</v>
      </c>
      <c r="P145" s="110" t="s">
        <v>12</v>
      </c>
      <c r="Q145" s="62">
        <v>10611.4</v>
      </c>
      <c r="R145" s="62">
        <f>'[1]Список МКД'!T446+'[1]Список МКД'!W446+'[1]Список МКД'!Z446+'[1]Список МКД'!AC446</f>
        <v>144</v>
      </c>
      <c r="S145" s="71">
        <f>ROUND('[1]Список МКД'!V446+'[1]Список МКД'!Y446+'[1]Список МКД'!AB446+'[1]Список МКД'!AE446,1)</f>
        <v>8028.9</v>
      </c>
      <c r="T145" s="112"/>
      <c r="U145" s="105"/>
      <c r="V145" s="111" t="str">
        <f t="shared" si="16"/>
        <v>4</v>
      </c>
      <c r="W145" s="115">
        <f t="shared" si="15"/>
        <v>2582.5</v>
      </c>
      <c r="X145" s="104" t="s">
        <v>222</v>
      </c>
      <c r="Y145" s="62" t="s">
        <v>1248</v>
      </c>
      <c r="Z145" s="103">
        <v>33934</v>
      </c>
      <c r="AA145" s="112">
        <f>L145</f>
        <v>1992</v>
      </c>
      <c r="AB145" s="114">
        <v>16918819.235999998</v>
      </c>
      <c r="AC145" s="103"/>
      <c r="AD145" s="103"/>
      <c r="AE145" s="116"/>
      <c r="AF145" s="116"/>
      <c r="AG145" s="116"/>
      <c r="AH145" s="116" t="s">
        <v>23</v>
      </c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 t="s">
        <v>11</v>
      </c>
      <c r="BC145" s="116"/>
      <c r="BD145" s="116"/>
      <c r="BE145" s="116"/>
      <c r="BF145" s="116"/>
      <c r="BG145" s="116"/>
      <c r="BH145" s="116"/>
      <c r="BI145" s="116"/>
      <c r="BJ145" s="110" t="s">
        <v>922</v>
      </c>
      <c r="BK145" s="110"/>
      <c r="BL145" s="110" t="s">
        <v>921</v>
      </c>
    </row>
    <row r="146" spans="1:64" ht="47.25">
      <c r="A146" s="62">
        <f t="shared" si="17"/>
        <v>144</v>
      </c>
      <c r="B146" s="106">
        <v>5.9035001000008704E+16</v>
      </c>
      <c r="C146" s="62" t="s">
        <v>87</v>
      </c>
      <c r="D146" s="62" t="s">
        <v>101</v>
      </c>
      <c r="E146" s="100">
        <v>18</v>
      </c>
      <c r="F146" s="106" t="s">
        <v>310</v>
      </c>
      <c r="G146" s="100"/>
      <c r="H146" s="100"/>
      <c r="I146" s="75" t="s">
        <v>307</v>
      </c>
      <c r="J146" s="100"/>
      <c r="K146" s="110" t="s">
        <v>233</v>
      </c>
      <c r="L146" s="62">
        <v>1992</v>
      </c>
      <c r="M146" s="112">
        <v>17</v>
      </c>
      <c r="N146" s="103">
        <v>41718</v>
      </c>
      <c r="O146" s="110" t="s">
        <v>748</v>
      </c>
      <c r="P146" s="110">
        <v>2</v>
      </c>
      <c r="Q146" s="71">
        <v>5132</v>
      </c>
      <c r="R146" s="62">
        <f>'[1]Список МКД'!T454+'[1]Список МКД'!W454+'[1]Список МКД'!Z454+'[1]Список МКД'!AC454</f>
        <v>80</v>
      </c>
      <c r="S146" s="71">
        <f>ROUND('[1]Список МКД'!V454+'[1]Список МКД'!Y454+'[1]Список МКД'!AB454+'[1]Список МКД'!AE454,1)</f>
        <v>2761.4</v>
      </c>
      <c r="T146" s="112"/>
      <c r="U146" s="105"/>
      <c r="V146" s="111">
        <f t="shared" si="16"/>
        <v>2</v>
      </c>
      <c r="W146" s="115">
        <f t="shared" si="15"/>
        <v>2370.6</v>
      </c>
      <c r="X146" s="104" t="s">
        <v>222</v>
      </c>
      <c r="Y146" s="62" t="s">
        <v>240</v>
      </c>
      <c r="Z146" s="103">
        <v>33979</v>
      </c>
      <c r="AA146" s="112">
        <f t="shared" ref="AA146:AA150" si="19">L146</f>
        <v>1992</v>
      </c>
      <c r="AB146" s="114">
        <v>8715723.9780000001</v>
      </c>
      <c r="AC146" s="103"/>
      <c r="AD146" s="103"/>
      <c r="AE146" s="116"/>
      <c r="AF146" s="116"/>
      <c r="AG146" s="116"/>
      <c r="AH146" s="116" t="s">
        <v>23</v>
      </c>
      <c r="AI146" s="116"/>
      <c r="AJ146" s="116"/>
      <c r="AK146" s="116"/>
      <c r="AL146" s="116"/>
      <c r="AM146" s="116"/>
      <c r="AN146" s="116" t="s">
        <v>150</v>
      </c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 t="s">
        <v>78</v>
      </c>
      <c r="BJ146" s="110" t="s">
        <v>1233</v>
      </c>
      <c r="BK146" s="110" t="s">
        <v>1234</v>
      </c>
      <c r="BL146" s="110" t="s">
        <v>1233</v>
      </c>
    </row>
    <row r="147" spans="1:64" ht="47.25">
      <c r="A147" s="62">
        <f t="shared" si="17"/>
        <v>145</v>
      </c>
      <c r="B147" s="106">
        <v>5.90350010000022E+16</v>
      </c>
      <c r="C147" s="62" t="s">
        <v>87</v>
      </c>
      <c r="D147" s="114" t="s">
        <v>32</v>
      </c>
      <c r="E147" s="100">
        <v>91</v>
      </c>
      <c r="F147" s="106">
        <v>617060</v>
      </c>
      <c r="G147" s="100"/>
      <c r="H147" s="100"/>
      <c r="I147" s="75" t="s">
        <v>307</v>
      </c>
      <c r="J147" s="110"/>
      <c r="K147" s="110" t="s">
        <v>233</v>
      </c>
      <c r="L147" s="62">
        <v>1992</v>
      </c>
      <c r="M147" s="112">
        <v>17</v>
      </c>
      <c r="N147" s="103">
        <v>41718</v>
      </c>
      <c r="O147" s="110" t="s">
        <v>379</v>
      </c>
      <c r="P147" s="110" t="s">
        <v>12</v>
      </c>
      <c r="Q147" s="71">
        <v>2091</v>
      </c>
      <c r="R147" s="62">
        <f>'[1]Список МКД'!T359+'[1]Список МКД'!W359+'[1]Список МКД'!Z359+'[1]Список МКД'!AC359</f>
        <v>60</v>
      </c>
      <c r="S147" s="71">
        <f>ROUND('[1]Список МКД'!V359+'[1]Список МКД'!Y359+'[1]Список МКД'!AB359+'[1]Список МКД'!AE359,1)</f>
        <v>1773</v>
      </c>
      <c r="T147" s="112"/>
      <c r="U147" s="105"/>
      <c r="V147" s="111" t="str">
        <f t="shared" si="16"/>
        <v>4</v>
      </c>
      <c r="W147" s="115">
        <f t="shared" si="15"/>
        <v>318</v>
      </c>
      <c r="X147" s="104" t="s">
        <v>222</v>
      </c>
      <c r="Y147" s="62" t="s">
        <v>236</v>
      </c>
      <c r="Z147" s="103">
        <v>33737</v>
      </c>
      <c r="AA147" s="112">
        <f t="shared" si="19"/>
        <v>1992</v>
      </c>
      <c r="AB147" s="114">
        <v>6032969.3700000001</v>
      </c>
      <c r="AC147" s="103"/>
      <c r="AD147" s="103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 t="s">
        <v>84</v>
      </c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 t="s">
        <v>11</v>
      </c>
      <c r="BC147" s="116"/>
      <c r="BD147" s="116"/>
      <c r="BE147" s="116"/>
      <c r="BF147" s="116"/>
      <c r="BG147" s="116"/>
      <c r="BH147" s="116"/>
      <c r="BI147" s="116" t="s">
        <v>62</v>
      </c>
      <c r="BJ147" s="110" t="s">
        <v>802</v>
      </c>
      <c r="BK147" s="110" t="s">
        <v>804</v>
      </c>
      <c r="BL147" s="110" t="s">
        <v>802</v>
      </c>
    </row>
    <row r="148" spans="1:64" ht="31.5">
      <c r="A148" s="62">
        <f t="shared" si="17"/>
        <v>146</v>
      </c>
      <c r="B148" s="106">
        <v>5.9035001000005296E+16</v>
      </c>
      <c r="C148" s="62" t="s">
        <v>87</v>
      </c>
      <c r="D148" s="114" t="s">
        <v>43</v>
      </c>
      <c r="E148" s="75" t="s">
        <v>34</v>
      </c>
      <c r="F148" s="106">
        <v>617060</v>
      </c>
      <c r="G148" s="110" t="s">
        <v>925</v>
      </c>
      <c r="H148" s="75"/>
      <c r="I148" s="75" t="s">
        <v>307</v>
      </c>
      <c r="J148" s="110"/>
      <c r="K148" s="110" t="s">
        <v>233</v>
      </c>
      <c r="L148" s="114">
        <v>1992</v>
      </c>
      <c r="M148" s="111">
        <v>9</v>
      </c>
      <c r="N148" s="103">
        <v>37605</v>
      </c>
      <c r="O148" s="110" t="s">
        <v>379</v>
      </c>
      <c r="P148" s="110" t="s">
        <v>12</v>
      </c>
      <c r="Q148" s="62">
        <v>2970.9</v>
      </c>
      <c r="R148" s="62">
        <f>'[1]Список МКД'!T188+'[1]Список МКД'!W188+'[1]Список МКД'!Z188+'[1]Список МКД'!AC188</f>
        <v>60</v>
      </c>
      <c r="S148" s="71">
        <f>ROUND('[1]Список МКД'!V188+'[1]Список МКД'!Y188+'[1]Список МКД'!AB188+'[1]Список МКД'!AE188,1)</f>
        <v>2630.2</v>
      </c>
      <c r="T148" s="112"/>
      <c r="U148" s="105"/>
      <c r="V148" s="111" t="str">
        <f t="shared" si="16"/>
        <v>4</v>
      </c>
      <c r="W148" s="115">
        <f t="shared" si="15"/>
        <v>340.70000000000027</v>
      </c>
      <c r="X148" s="104" t="s">
        <v>222</v>
      </c>
      <c r="Y148" s="62" t="s">
        <v>223</v>
      </c>
      <c r="Z148" s="103">
        <v>33918</v>
      </c>
      <c r="AA148" s="112">
        <f t="shared" si="19"/>
        <v>1992</v>
      </c>
      <c r="AB148" s="114">
        <v>7852961.8379999995</v>
      </c>
      <c r="AC148" s="103"/>
      <c r="AD148" s="103"/>
      <c r="AE148" s="116"/>
      <c r="AF148" s="116"/>
      <c r="AG148" s="116"/>
      <c r="AH148" s="116"/>
      <c r="AI148" s="116"/>
      <c r="AJ148" s="116"/>
      <c r="AK148" s="116"/>
      <c r="AL148" s="116" t="s">
        <v>11</v>
      </c>
      <c r="AM148" s="116"/>
      <c r="AN148" s="116" t="s">
        <v>84</v>
      </c>
      <c r="AO148" s="116"/>
      <c r="AP148" s="116"/>
      <c r="AQ148" s="116"/>
      <c r="AR148" s="116"/>
      <c r="AS148" s="116"/>
      <c r="AT148" s="116"/>
      <c r="AU148" s="116" t="s">
        <v>10</v>
      </c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0" t="s">
        <v>926</v>
      </c>
      <c r="BK148" s="110" t="s">
        <v>683</v>
      </c>
      <c r="BL148" s="110" t="s">
        <v>723</v>
      </c>
    </row>
    <row r="149" spans="1:64" ht="47.25">
      <c r="A149" s="62">
        <f t="shared" si="17"/>
        <v>147</v>
      </c>
      <c r="B149" s="106">
        <v>5.9035001000008704E+16</v>
      </c>
      <c r="C149" s="62" t="s">
        <v>87</v>
      </c>
      <c r="D149" s="62" t="s">
        <v>101</v>
      </c>
      <c r="E149" s="100">
        <v>28</v>
      </c>
      <c r="F149" s="106" t="s">
        <v>310</v>
      </c>
      <c r="G149" s="100"/>
      <c r="H149" s="100"/>
      <c r="I149" s="75" t="s">
        <v>307</v>
      </c>
      <c r="J149" s="100"/>
      <c r="K149" s="110" t="s">
        <v>233</v>
      </c>
      <c r="L149" s="62">
        <v>1993</v>
      </c>
      <c r="M149" s="112">
        <v>16</v>
      </c>
      <c r="N149" s="103">
        <v>41718</v>
      </c>
      <c r="O149" s="110" t="s">
        <v>379</v>
      </c>
      <c r="P149" s="110" t="s">
        <v>380</v>
      </c>
      <c r="Q149" s="62">
        <v>3082.4</v>
      </c>
      <c r="R149" s="62">
        <f>'[1]Список МКД'!T352+'[1]Список МКД'!W352+'[1]Список МКД'!Z352+'[1]Список МКД'!AC352</f>
        <v>90</v>
      </c>
      <c r="S149" s="71">
        <f>ROUND('[1]Список МКД'!V352+'[1]Список МКД'!Y352+'[1]Список МКД'!AB352+'[1]Список МКД'!AE352,1)</f>
        <v>2626.5</v>
      </c>
      <c r="T149" s="112"/>
      <c r="U149" s="105"/>
      <c r="V149" s="111" t="str">
        <f t="shared" si="16"/>
        <v>6</v>
      </c>
      <c r="W149" s="115">
        <f t="shared" si="15"/>
        <v>455.90000000000009</v>
      </c>
      <c r="X149" s="104" t="s">
        <v>222</v>
      </c>
      <c r="Y149" s="62" t="s">
        <v>236</v>
      </c>
      <c r="Z149" s="103">
        <v>34130</v>
      </c>
      <c r="AA149" s="112">
        <f t="shared" si="19"/>
        <v>1993</v>
      </c>
      <c r="AB149" s="114">
        <v>6347252.4299999997</v>
      </c>
      <c r="AC149" s="103"/>
      <c r="AD149" s="103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 t="s">
        <v>11</v>
      </c>
      <c r="BC149" s="116"/>
      <c r="BD149" s="116"/>
      <c r="BE149" s="116"/>
      <c r="BF149" s="116"/>
      <c r="BG149" s="116"/>
      <c r="BH149" s="116"/>
      <c r="BI149" s="116" t="s">
        <v>62</v>
      </c>
      <c r="BJ149" s="110" t="s">
        <v>1223</v>
      </c>
      <c r="BK149" s="110" t="s">
        <v>1224</v>
      </c>
      <c r="BL149" s="110" t="s">
        <v>1223</v>
      </c>
    </row>
    <row r="150" spans="1:64" ht="63">
      <c r="A150" s="62">
        <f t="shared" si="17"/>
        <v>148</v>
      </c>
      <c r="B150" s="106">
        <v>5.9035001000008704E+16</v>
      </c>
      <c r="C150" s="62" t="s">
        <v>87</v>
      </c>
      <c r="D150" s="62" t="s">
        <v>101</v>
      </c>
      <c r="E150" s="100" t="s">
        <v>37</v>
      </c>
      <c r="F150" s="106" t="s">
        <v>310</v>
      </c>
      <c r="G150" s="100"/>
      <c r="H150" s="100"/>
      <c r="I150" s="75" t="s">
        <v>307</v>
      </c>
      <c r="J150" s="100"/>
      <c r="K150" s="110" t="s">
        <v>233</v>
      </c>
      <c r="L150" s="62">
        <v>1993</v>
      </c>
      <c r="M150" s="112">
        <v>16</v>
      </c>
      <c r="N150" s="103">
        <v>41718</v>
      </c>
      <c r="O150" s="110" t="s">
        <v>379</v>
      </c>
      <c r="P150" s="110">
        <v>4</v>
      </c>
      <c r="Q150" s="62">
        <v>3090.7</v>
      </c>
      <c r="R150" s="62">
        <f>'[1]Список МКД'!T332+'[1]Список МКД'!W332+'[1]Список МКД'!Z332+'[1]Список МКД'!AC332</f>
        <v>60</v>
      </c>
      <c r="S150" s="71">
        <f>ROUND('[1]Список МКД'!V332+'[1]Список МКД'!Y332+'[1]Список МКД'!AB332+'[1]Список МКД'!AE332,1)</f>
        <v>2653.9</v>
      </c>
      <c r="T150" s="112"/>
      <c r="U150" s="105"/>
      <c r="V150" s="111">
        <f t="shared" si="16"/>
        <v>4</v>
      </c>
      <c r="W150" s="115">
        <f t="shared" si="15"/>
        <v>436.79999999999973</v>
      </c>
      <c r="X150" s="104" t="s">
        <v>222</v>
      </c>
      <c r="Y150" s="62" t="s">
        <v>240</v>
      </c>
      <c r="Z150" s="103">
        <v>34345</v>
      </c>
      <c r="AA150" s="112">
        <f t="shared" si="19"/>
        <v>1993</v>
      </c>
      <c r="AB150" s="114">
        <v>8688019.3520000018</v>
      </c>
      <c r="AC150" s="103"/>
      <c r="AD150" s="103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 t="s">
        <v>10</v>
      </c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 t="s">
        <v>11</v>
      </c>
      <c r="BC150" s="116"/>
      <c r="BD150" s="116"/>
      <c r="BE150" s="116"/>
      <c r="BF150" s="116"/>
      <c r="BG150" s="116"/>
      <c r="BH150" s="116"/>
      <c r="BI150" s="116" t="s">
        <v>85</v>
      </c>
      <c r="BJ150" s="110" t="s">
        <v>1235</v>
      </c>
      <c r="BK150" s="110" t="s">
        <v>1236</v>
      </c>
      <c r="BL150" s="110" t="s">
        <v>1235</v>
      </c>
    </row>
    <row r="151" spans="1:64" ht="63">
      <c r="A151" s="62">
        <f t="shared" si="17"/>
        <v>149</v>
      </c>
      <c r="B151" s="106">
        <v>5.90350010000066E+16</v>
      </c>
      <c r="C151" s="62" t="s">
        <v>87</v>
      </c>
      <c r="D151" s="114" t="s">
        <v>116</v>
      </c>
      <c r="E151" s="75">
        <v>5</v>
      </c>
      <c r="F151" s="106">
        <v>617060</v>
      </c>
      <c r="G151" s="75"/>
      <c r="H151" s="75"/>
      <c r="I151" s="75" t="s">
        <v>307</v>
      </c>
      <c r="J151" s="110"/>
      <c r="K151" s="75" t="s">
        <v>233</v>
      </c>
      <c r="L151" s="114">
        <v>1993</v>
      </c>
      <c r="M151" s="111">
        <v>11</v>
      </c>
      <c r="N151" s="104">
        <v>37515</v>
      </c>
      <c r="O151" s="110">
        <v>5</v>
      </c>
      <c r="P151" s="110">
        <v>4</v>
      </c>
      <c r="Q151" s="71">
        <v>3005.4</v>
      </c>
      <c r="R151" s="114">
        <v>60</v>
      </c>
      <c r="S151" s="120">
        <v>2654</v>
      </c>
      <c r="T151" s="111"/>
      <c r="U151" s="115"/>
      <c r="V151" s="111">
        <f t="shared" si="16"/>
        <v>4</v>
      </c>
      <c r="W151" s="115">
        <f t="shared" si="15"/>
        <v>351.40000000000009</v>
      </c>
      <c r="X151" s="104" t="s">
        <v>222</v>
      </c>
      <c r="Y151" s="62" t="s">
        <v>330</v>
      </c>
      <c r="Z151" s="104">
        <v>35046</v>
      </c>
      <c r="AA151" s="112">
        <f>L151</f>
        <v>1993</v>
      </c>
      <c r="AB151" s="114">
        <v>8523002.5199999996</v>
      </c>
      <c r="AC151" s="122">
        <v>3177</v>
      </c>
      <c r="AD151" s="123" t="s">
        <v>320</v>
      </c>
      <c r="AE151" s="116"/>
      <c r="AF151" s="116"/>
      <c r="AG151" s="116"/>
      <c r="AH151" s="116"/>
      <c r="AI151" s="116"/>
      <c r="AJ151" s="116"/>
      <c r="AK151" s="116"/>
      <c r="AL151" s="116" t="s">
        <v>57</v>
      </c>
      <c r="AM151" s="116"/>
      <c r="AN151" s="116"/>
      <c r="AO151" s="116"/>
      <c r="AP151" s="116"/>
      <c r="AQ151" s="116"/>
      <c r="AR151" s="116"/>
      <c r="AS151" s="116"/>
      <c r="AT151" s="116"/>
      <c r="AU151" s="116" t="s">
        <v>85</v>
      </c>
      <c r="AV151" s="116"/>
      <c r="AW151" s="116"/>
      <c r="AX151" s="116"/>
      <c r="AY151" s="116"/>
      <c r="AZ151" s="116"/>
      <c r="BA151" s="116"/>
      <c r="BB151" s="116"/>
      <c r="BC151" s="116"/>
      <c r="BD151" s="116" t="s">
        <v>10</v>
      </c>
      <c r="BE151" s="116"/>
      <c r="BF151" s="116"/>
      <c r="BG151" s="116"/>
      <c r="BH151" s="116"/>
      <c r="BI151" s="116"/>
      <c r="BJ151" s="110" t="s">
        <v>328</v>
      </c>
      <c r="BK151" s="110" t="s">
        <v>281</v>
      </c>
      <c r="BL151" s="110" t="s">
        <v>329</v>
      </c>
    </row>
    <row r="152" spans="1:64" ht="63">
      <c r="A152" s="62">
        <f t="shared" si="17"/>
        <v>150</v>
      </c>
      <c r="B152" s="106">
        <v>5.9035001000006496E+16</v>
      </c>
      <c r="C152" s="62" t="s">
        <v>87</v>
      </c>
      <c r="D152" s="62" t="s">
        <v>308</v>
      </c>
      <c r="E152" s="75" t="s">
        <v>80</v>
      </c>
      <c r="F152" s="106">
        <v>617060</v>
      </c>
      <c r="G152" s="110" t="s">
        <v>432</v>
      </c>
      <c r="H152" s="75"/>
      <c r="I152" s="75" t="s">
        <v>307</v>
      </c>
      <c r="J152" s="110"/>
      <c r="K152" s="110" t="s">
        <v>233</v>
      </c>
      <c r="L152" s="125">
        <v>1993</v>
      </c>
      <c r="M152" s="112">
        <v>7</v>
      </c>
      <c r="N152" s="103">
        <v>37626</v>
      </c>
      <c r="O152" s="110" t="s">
        <v>379</v>
      </c>
      <c r="P152" s="110" t="s">
        <v>380</v>
      </c>
      <c r="Q152" s="62">
        <v>4528.2</v>
      </c>
      <c r="R152" s="62">
        <f>'[1]Список МКД'!T94+'[1]Список МКД'!W94+'[1]Список МКД'!Z94+'[1]Список МКД'!AC94</f>
        <v>89</v>
      </c>
      <c r="S152" s="71">
        <f>ROUND('[1]Список МКД'!V94+'[1]Список МКД'!Y94+'[1]Список МКД'!AB94+'[1]Список МКД'!AE94,1)</f>
        <v>3990.8</v>
      </c>
      <c r="T152" s="112"/>
      <c r="U152" s="105"/>
      <c r="V152" s="111" t="str">
        <f t="shared" si="16"/>
        <v>6</v>
      </c>
      <c r="W152" s="115">
        <f t="shared" si="15"/>
        <v>537.39999999999964</v>
      </c>
      <c r="X152" s="104" t="s">
        <v>222</v>
      </c>
      <c r="Y152" s="62" t="s">
        <v>1276</v>
      </c>
      <c r="Z152" s="103">
        <v>34409</v>
      </c>
      <c r="AA152" s="112">
        <f>L152</f>
        <v>1993</v>
      </c>
      <c r="AB152" s="114">
        <v>12815975.304000001</v>
      </c>
      <c r="AC152" s="122">
        <v>5236</v>
      </c>
      <c r="AD152" s="123" t="s">
        <v>1296</v>
      </c>
      <c r="AE152" s="116"/>
      <c r="AF152" s="116"/>
      <c r="AG152" s="116"/>
      <c r="AH152" s="116"/>
      <c r="AI152" s="116"/>
      <c r="AJ152" s="116"/>
      <c r="AK152" s="116"/>
      <c r="AL152" s="116" t="s">
        <v>57</v>
      </c>
      <c r="AM152" s="116"/>
      <c r="AN152" s="116"/>
      <c r="AO152" s="116"/>
      <c r="AP152" s="116"/>
      <c r="AQ152" s="116"/>
      <c r="AR152" s="116"/>
      <c r="AS152" s="116"/>
      <c r="AT152" s="116"/>
      <c r="AU152" s="116" t="s">
        <v>85</v>
      </c>
      <c r="AV152" s="116"/>
      <c r="AW152" s="116"/>
      <c r="AX152" s="116"/>
      <c r="AY152" s="116"/>
      <c r="AZ152" s="116"/>
      <c r="BA152" s="116"/>
      <c r="BB152" s="116"/>
      <c r="BC152" s="116"/>
      <c r="BD152" s="116" t="s">
        <v>10</v>
      </c>
      <c r="BE152" s="116"/>
      <c r="BF152" s="116"/>
      <c r="BG152" s="116"/>
      <c r="BH152" s="116"/>
      <c r="BI152" s="116"/>
      <c r="BJ152" s="110" t="s">
        <v>433</v>
      </c>
      <c r="BK152" s="110" t="s">
        <v>281</v>
      </c>
      <c r="BL152" s="110" t="s">
        <v>434</v>
      </c>
    </row>
    <row r="153" spans="1:64" ht="31.5">
      <c r="A153" s="62">
        <f t="shared" si="17"/>
        <v>151</v>
      </c>
      <c r="B153" s="106">
        <v>5.9035001000001504E+16</v>
      </c>
      <c r="C153" s="62" t="s">
        <v>87</v>
      </c>
      <c r="D153" s="114" t="s">
        <v>41</v>
      </c>
      <c r="E153" s="100">
        <v>7</v>
      </c>
      <c r="F153" s="106">
        <v>617060</v>
      </c>
      <c r="G153" s="100"/>
      <c r="H153" s="100"/>
      <c r="I153" s="75" t="s">
        <v>307</v>
      </c>
      <c r="J153" s="112"/>
      <c r="K153" s="112">
        <v>1</v>
      </c>
      <c r="L153" s="62">
        <v>1993</v>
      </c>
      <c r="M153" s="112">
        <v>0</v>
      </c>
      <c r="N153" s="103">
        <v>41716</v>
      </c>
      <c r="O153" s="110">
        <v>3</v>
      </c>
      <c r="P153" s="110">
        <v>3</v>
      </c>
      <c r="Q153" s="71">
        <v>2690.4</v>
      </c>
      <c r="R153" s="62">
        <f>'[1]Список МКД'!T387+'[1]Список МКД'!W387+'[1]Список МКД'!Z387+'[1]Список МКД'!AC387</f>
        <v>44</v>
      </c>
      <c r="S153" s="71">
        <f>ROUND('[1]Список МКД'!V387+'[1]Список МКД'!Y387+'[1]Список МКД'!AB387+'[1]Список МКД'!AE387,1)</f>
        <v>2373.5</v>
      </c>
      <c r="T153" s="112"/>
      <c r="U153" s="105"/>
      <c r="V153" s="111">
        <f t="shared" si="16"/>
        <v>3</v>
      </c>
      <c r="W153" s="115">
        <f t="shared" si="15"/>
        <v>316.90000000000009</v>
      </c>
      <c r="X153" s="104" t="s">
        <v>222</v>
      </c>
      <c r="Y153" s="62" t="s">
        <v>1252</v>
      </c>
      <c r="Z153" s="103">
        <v>34740</v>
      </c>
      <c r="AA153" s="112">
        <f t="shared" ref="AA153:AA156" si="20">L153</f>
        <v>1993</v>
      </c>
      <c r="AB153" s="114">
        <v>5316877.3499999996</v>
      </c>
      <c r="AC153" s="103"/>
      <c r="AD153" s="103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 t="s">
        <v>10</v>
      </c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 t="s">
        <v>11</v>
      </c>
      <c r="BF153" s="116"/>
      <c r="BG153" s="116"/>
      <c r="BH153" s="116"/>
      <c r="BI153" s="116"/>
      <c r="BJ153" s="112">
        <v>666</v>
      </c>
      <c r="BK153" s="112"/>
      <c r="BL153" s="112" t="s">
        <v>1120</v>
      </c>
    </row>
    <row r="154" spans="1:64" ht="31.5">
      <c r="A154" s="62">
        <f t="shared" si="17"/>
        <v>152</v>
      </c>
      <c r="B154" s="106">
        <v>5.9035001000001504E+16</v>
      </c>
      <c r="C154" s="62" t="s">
        <v>87</v>
      </c>
      <c r="D154" s="114" t="s">
        <v>41</v>
      </c>
      <c r="E154" s="100">
        <v>11</v>
      </c>
      <c r="F154" s="106">
        <v>617060</v>
      </c>
      <c r="G154" s="100"/>
      <c r="H154" s="100"/>
      <c r="I154" s="75" t="s">
        <v>307</v>
      </c>
      <c r="J154" s="110"/>
      <c r="K154" s="110" t="s">
        <v>233</v>
      </c>
      <c r="L154" s="62">
        <v>1993</v>
      </c>
      <c r="M154" s="112">
        <v>0</v>
      </c>
      <c r="N154" s="103">
        <v>41716</v>
      </c>
      <c r="O154" s="110" t="s">
        <v>12</v>
      </c>
      <c r="P154" s="110" t="s">
        <v>220</v>
      </c>
      <c r="Q154" s="71">
        <v>2323.6</v>
      </c>
      <c r="R154" s="62">
        <f>'[1]Список МКД'!T391+'[1]Список МКД'!W391+'[1]Список МКД'!Z391+'[1]Список МКД'!AC391</f>
        <v>36</v>
      </c>
      <c r="S154" s="71">
        <f>ROUND('[1]Список МКД'!V391+'[1]Список МКД'!Y391+'[1]Список МКД'!AB391+'[1]Список МКД'!AE391,1)</f>
        <v>2124.1</v>
      </c>
      <c r="T154" s="112"/>
      <c r="U154" s="105"/>
      <c r="V154" s="111" t="str">
        <f t="shared" si="16"/>
        <v>3</v>
      </c>
      <c r="W154" s="115">
        <f t="shared" si="15"/>
        <v>199.5</v>
      </c>
      <c r="X154" s="104" t="s">
        <v>222</v>
      </c>
      <c r="Y154" s="62" t="s">
        <v>1254</v>
      </c>
      <c r="Z154" s="103">
        <v>34740</v>
      </c>
      <c r="AA154" s="112">
        <f t="shared" si="20"/>
        <v>1993</v>
      </c>
      <c r="AB154" s="114">
        <v>5369915.9690000005</v>
      </c>
      <c r="AC154" s="103"/>
      <c r="AD154" s="103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 t="s">
        <v>10</v>
      </c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 t="s">
        <v>11</v>
      </c>
      <c r="BD154" s="116"/>
      <c r="BE154" s="116"/>
      <c r="BF154" s="116"/>
      <c r="BG154" s="116"/>
      <c r="BH154" s="116"/>
      <c r="BI154" s="116" t="s">
        <v>10</v>
      </c>
      <c r="BJ154" s="110" t="s">
        <v>611</v>
      </c>
      <c r="BK154" s="110" t="s">
        <v>612</v>
      </c>
      <c r="BL154" s="110" t="s">
        <v>613</v>
      </c>
    </row>
    <row r="155" spans="1:64" ht="47.25">
      <c r="A155" s="62">
        <f t="shared" si="17"/>
        <v>153</v>
      </c>
      <c r="B155" s="106">
        <v>5.90350010000022E+16</v>
      </c>
      <c r="C155" s="62" t="s">
        <v>87</v>
      </c>
      <c r="D155" s="114" t="s">
        <v>32</v>
      </c>
      <c r="E155" s="100">
        <v>89</v>
      </c>
      <c r="F155" s="106">
        <v>617060</v>
      </c>
      <c r="G155" s="100"/>
      <c r="H155" s="100"/>
      <c r="I155" s="75" t="s">
        <v>307</v>
      </c>
      <c r="J155" s="110"/>
      <c r="K155" s="110" t="s">
        <v>233</v>
      </c>
      <c r="L155" s="62">
        <v>1994</v>
      </c>
      <c r="M155" s="112">
        <v>15</v>
      </c>
      <c r="N155" s="103">
        <v>41718</v>
      </c>
      <c r="O155" s="110" t="s">
        <v>379</v>
      </c>
      <c r="P155" s="110" t="s">
        <v>12</v>
      </c>
      <c r="Q155" s="71">
        <v>2065.1</v>
      </c>
      <c r="R155" s="62">
        <f>'[1]Список МКД'!T357+'[1]Список МКД'!W357+'[1]Список МКД'!Z357+'[1]Список МКД'!AC357</f>
        <v>60</v>
      </c>
      <c r="S155" s="71">
        <f>ROUND('[1]Список МКД'!V357+'[1]Список МКД'!Y357+'[1]Список МКД'!AB357+'[1]Список МКД'!AE357,1)</f>
        <v>1759.5</v>
      </c>
      <c r="T155" s="112"/>
      <c r="U155" s="105"/>
      <c r="V155" s="111" t="str">
        <f t="shared" si="16"/>
        <v>4</v>
      </c>
      <c r="W155" s="115">
        <f t="shared" si="15"/>
        <v>305.59999999999991</v>
      </c>
      <c r="X155" s="104" t="s">
        <v>222</v>
      </c>
      <c r="Y155" s="62" t="s">
        <v>236</v>
      </c>
      <c r="Z155" s="103">
        <v>33769</v>
      </c>
      <c r="AA155" s="112">
        <f t="shared" si="20"/>
        <v>1994</v>
      </c>
      <c r="AB155" s="114">
        <v>5987033.0549999997</v>
      </c>
      <c r="AC155" s="103"/>
      <c r="AD155" s="103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 t="s">
        <v>84</v>
      </c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 t="s">
        <v>11</v>
      </c>
      <c r="BD155" s="116"/>
      <c r="BE155" s="116"/>
      <c r="BF155" s="116"/>
      <c r="BG155" s="116"/>
      <c r="BH155" s="116"/>
      <c r="BI155" s="116" t="s">
        <v>62</v>
      </c>
      <c r="BJ155" s="110" t="s">
        <v>802</v>
      </c>
      <c r="BK155" s="110" t="s">
        <v>803</v>
      </c>
      <c r="BL155" s="110" t="s">
        <v>802</v>
      </c>
    </row>
    <row r="156" spans="1:64" ht="54.75" customHeight="1">
      <c r="A156" s="62">
        <f t="shared" si="17"/>
        <v>154</v>
      </c>
      <c r="B156" s="106">
        <v>5.90350010000036E+16</v>
      </c>
      <c r="C156" s="62" t="s">
        <v>87</v>
      </c>
      <c r="D156" s="114" t="s">
        <v>25</v>
      </c>
      <c r="E156" s="75" t="s">
        <v>34</v>
      </c>
      <c r="F156" s="106">
        <v>617060</v>
      </c>
      <c r="G156" s="75"/>
      <c r="H156" s="75"/>
      <c r="I156" s="75" t="s">
        <v>307</v>
      </c>
      <c r="J156" s="110"/>
      <c r="K156" s="110" t="s">
        <v>233</v>
      </c>
      <c r="L156" s="62">
        <v>1994</v>
      </c>
      <c r="M156" s="112">
        <v>15</v>
      </c>
      <c r="N156" s="103">
        <v>41716</v>
      </c>
      <c r="O156" s="110" t="s">
        <v>220</v>
      </c>
      <c r="P156" s="110" t="s">
        <v>12</v>
      </c>
      <c r="Q156" s="71">
        <v>2725.9</v>
      </c>
      <c r="R156" s="62">
        <f>'[1]Список МКД'!T374+'[1]Список МКД'!W374+'[1]Список МКД'!Z374+'[1]Список МКД'!AC374</f>
        <v>43</v>
      </c>
      <c r="S156" s="71">
        <f>ROUND('[1]Список МКД'!V374+'[1]Список МКД'!Y374+'[1]Список МКД'!AB374+'[1]Список МКД'!AE374,1)</f>
        <v>2445.4</v>
      </c>
      <c r="T156" s="112"/>
      <c r="U156" s="105"/>
      <c r="V156" s="111" t="str">
        <f t="shared" si="16"/>
        <v>4</v>
      </c>
      <c r="W156" s="115">
        <f t="shared" si="15"/>
        <v>280.5</v>
      </c>
      <c r="X156" s="104" t="s">
        <v>222</v>
      </c>
      <c r="Y156" s="62" t="s">
        <v>1271</v>
      </c>
      <c r="Z156" s="103">
        <v>41704</v>
      </c>
      <c r="AA156" s="112">
        <f t="shared" si="20"/>
        <v>1994</v>
      </c>
      <c r="AB156" s="114">
        <v>7461502.2960000001</v>
      </c>
      <c r="AC156" s="103"/>
      <c r="AD156" s="103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 t="s">
        <v>73</v>
      </c>
      <c r="AQ156" s="116"/>
      <c r="AR156" s="116"/>
      <c r="AS156" s="116"/>
      <c r="AT156" s="116"/>
      <c r="AU156" s="116"/>
      <c r="AV156" s="116"/>
      <c r="AW156" s="116"/>
      <c r="AX156" s="116"/>
      <c r="AY156" s="116" t="s">
        <v>84</v>
      </c>
      <c r="AZ156" s="116"/>
      <c r="BA156" s="116"/>
      <c r="BB156" s="116"/>
      <c r="BC156" s="116"/>
      <c r="BD156" s="116"/>
      <c r="BE156" s="116" t="s">
        <v>11</v>
      </c>
      <c r="BF156" s="116"/>
      <c r="BG156" s="116"/>
      <c r="BH156" s="116"/>
      <c r="BI156" s="116" t="s">
        <v>10</v>
      </c>
      <c r="BJ156" s="110" t="s">
        <v>872</v>
      </c>
      <c r="BK156" s="110" t="s">
        <v>873</v>
      </c>
      <c r="BL156" s="110" t="s">
        <v>874</v>
      </c>
    </row>
    <row r="157" spans="1:64" ht="31.5">
      <c r="A157" s="62">
        <f t="shared" si="17"/>
        <v>155</v>
      </c>
      <c r="B157" s="106">
        <v>5.90350010000022E+16</v>
      </c>
      <c r="C157" s="62" t="s">
        <v>87</v>
      </c>
      <c r="D157" s="114" t="s">
        <v>32</v>
      </c>
      <c r="E157" s="100">
        <v>34</v>
      </c>
      <c r="F157" s="106">
        <v>617060</v>
      </c>
      <c r="G157" s="100"/>
      <c r="H157" s="100"/>
      <c r="I157" s="75" t="s">
        <v>307</v>
      </c>
      <c r="J157" s="110"/>
      <c r="K157" s="110" t="s">
        <v>14</v>
      </c>
      <c r="L157" s="62">
        <v>1994</v>
      </c>
      <c r="M157" s="112">
        <v>13</v>
      </c>
      <c r="N157" s="103">
        <v>41688</v>
      </c>
      <c r="O157" s="110" t="s">
        <v>429</v>
      </c>
      <c r="P157" s="110" t="s">
        <v>233</v>
      </c>
      <c r="Q157" s="62">
        <v>3093.7</v>
      </c>
      <c r="R157" s="62">
        <f>'[1]Список МКД'!T451+'[1]Список МКД'!W451+'[1]Список МКД'!Z451+'[1]Список МКД'!AC451</f>
        <v>48</v>
      </c>
      <c r="S157" s="71">
        <f>ROUND('[1]Список МКД'!V451+'[1]Список МКД'!Y451+'[1]Список МКД'!AB451+'[1]Список МКД'!AE451,1)</f>
        <v>2465</v>
      </c>
      <c r="T157" s="112"/>
      <c r="U157" s="105"/>
      <c r="V157" s="111" t="str">
        <f t="shared" si="16"/>
        <v>1</v>
      </c>
      <c r="W157" s="115">
        <f t="shared" si="15"/>
        <v>628.69999999999982</v>
      </c>
      <c r="X157" s="104" t="s">
        <v>222</v>
      </c>
      <c r="Y157" s="62" t="s">
        <v>1249</v>
      </c>
      <c r="Z157" s="103">
        <v>33664</v>
      </c>
      <c r="AA157" s="112">
        <f>L157</f>
        <v>1994</v>
      </c>
      <c r="AB157" s="114">
        <v>4472200.2</v>
      </c>
      <c r="AC157" s="103"/>
      <c r="AD157" s="103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 t="s">
        <v>23</v>
      </c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 t="s">
        <v>11</v>
      </c>
      <c r="BD157" s="116"/>
      <c r="BE157" s="116"/>
      <c r="BF157" s="116"/>
      <c r="BG157" s="116"/>
      <c r="BH157" s="116"/>
      <c r="BI157" s="116"/>
      <c r="BJ157" s="110" t="s">
        <v>767</v>
      </c>
      <c r="BK157" s="110" t="s">
        <v>768</v>
      </c>
      <c r="BL157" s="110" t="s">
        <v>767</v>
      </c>
    </row>
    <row r="158" spans="1:64" ht="47.25">
      <c r="A158" s="62">
        <f t="shared" si="17"/>
        <v>156</v>
      </c>
      <c r="B158" s="106">
        <v>5.9035001000007E+16</v>
      </c>
      <c r="C158" s="62" t="s">
        <v>87</v>
      </c>
      <c r="D158" s="114" t="s">
        <v>120</v>
      </c>
      <c r="E158" s="75">
        <v>7</v>
      </c>
      <c r="F158" s="106">
        <v>617060</v>
      </c>
      <c r="G158" s="75"/>
      <c r="H158" s="75"/>
      <c r="I158" s="75" t="s">
        <v>307</v>
      </c>
      <c r="J158" s="110"/>
      <c r="K158" s="110" t="s">
        <v>233</v>
      </c>
      <c r="L158" s="114">
        <v>1994</v>
      </c>
      <c r="M158" s="111">
        <v>10</v>
      </c>
      <c r="N158" s="103">
        <v>37381</v>
      </c>
      <c r="O158" s="110" t="s">
        <v>748</v>
      </c>
      <c r="P158" s="110" t="s">
        <v>12</v>
      </c>
      <c r="Q158" s="71">
        <v>10814</v>
      </c>
      <c r="R158" s="62">
        <f>'[1]Список МКД'!T429+'[1]Список МКД'!W429+'[1]Список МКД'!Z429+'[1]Список МКД'!AC429</f>
        <v>159</v>
      </c>
      <c r="S158" s="71">
        <f>ROUND('[1]Список МКД'!V429+'[1]Список МКД'!Y429+'[1]Список МКД'!AB429+'[1]Список МКД'!AE429,1)</f>
        <v>8882</v>
      </c>
      <c r="T158" s="112"/>
      <c r="U158" s="105"/>
      <c r="V158" s="111" t="str">
        <f t="shared" si="16"/>
        <v>4</v>
      </c>
      <c r="W158" s="115">
        <f t="shared" si="15"/>
        <v>1932</v>
      </c>
      <c r="X158" s="104" t="s">
        <v>222</v>
      </c>
      <c r="Y158" s="62" t="s">
        <v>1276</v>
      </c>
      <c r="Z158" s="103">
        <v>34626</v>
      </c>
      <c r="AA158" s="112">
        <f t="shared" ref="AA158:AA165" si="21">L158</f>
        <v>1994</v>
      </c>
      <c r="AB158" s="114">
        <v>24095089.599999998</v>
      </c>
      <c r="AC158" s="103"/>
      <c r="AD158" s="103"/>
      <c r="AE158" s="116"/>
      <c r="AF158" s="116"/>
      <c r="AG158" s="116"/>
      <c r="AH158" s="116"/>
      <c r="AI158" s="116"/>
      <c r="AJ158" s="116"/>
      <c r="AK158" s="116"/>
      <c r="AL158" s="116" t="s">
        <v>153</v>
      </c>
      <c r="AM158" s="116"/>
      <c r="AN158" s="116"/>
      <c r="AO158" s="116"/>
      <c r="AP158" s="116"/>
      <c r="AQ158" s="116"/>
      <c r="AR158" s="116"/>
      <c r="AS158" s="116"/>
      <c r="AT158" s="116"/>
      <c r="AU158" s="116" t="s">
        <v>11</v>
      </c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0" t="s">
        <v>994</v>
      </c>
      <c r="BK158" s="110" t="s">
        <v>428</v>
      </c>
      <c r="BL158" s="110" t="s">
        <v>995</v>
      </c>
    </row>
    <row r="159" spans="1:64" ht="63">
      <c r="A159" s="62">
        <f t="shared" si="17"/>
        <v>157</v>
      </c>
      <c r="B159" s="106">
        <v>5.90350010000022E+16</v>
      </c>
      <c r="C159" s="62" t="s">
        <v>87</v>
      </c>
      <c r="D159" s="114" t="s">
        <v>32</v>
      </c>
      <c r="E159" s="100">
        <v>87</v>
      </c>
      <c r="F159" s="106">
        <v>617060</v>
      </c>
      <c r="G159" s="110" t="s">
        <v>809</v>
      </c>
      <c r="H159" s="100"/>
      <c r="I159" s="75" t="s">
        <v>307</v>
      </c>
      <c r="J159" s="110"/>
      <c r="K159" s="110" t="s">
        <v>810</v>
      </c>
      <c r="L159" s="62">
        <v>1995</v>
      </c>
      <c r="M159" s="112">
        <v>30</v>
      </c>
      <c r="N159" s="103">
        <v>41769</v>
      </c>
      <c r="O159" s="110" t="s">
        <v>379</v>
      </c>
      <c r="P159" s="110" t="s">
        <v>220</v>
      </c>
      <c r="Q159" s="62">
        <v>4557.8999999999996</v>
      </c>
      <c r="R159" s="62">
        <f>'[1]Список МКД'!T358+'[1]Список МКД'!W358+'[1]Список МКД'!Z358+'[1]Список МКД'!AC358</f>
        <v>75</v>
      </c>
      <c r="S159" s="71">
        <f>ROUND('[1]Список МКД'!V358+'[1]Список МКД'!Y358+'[1]Список МКД'!AB358+'[1]Список МКД'!AE358,1)</f>
        <v>4279.7</v>
      </c>
      <c r="T159" s="112"/>
      <c r="U159" s="105"/>
      <c r="V159" s="111" t="str">
        <f t="shared" si="16"/>
        <v>3</v>
      </c>
      <c r="W159" s="115">
        <f t="shared" si="15"/>
        <v>278.19999999999982</v>
      </c>
      <c r="X159" s="104" t="s">
        <v>222</v>
      </c>
      <c r="Y159" s="62" t="s">
        <v>1266</v>
      </c>
      <c r="Z159" s="103">
        <v>35838</v>
      </c>
      <c r="AA159" s="112">
        <f t="shared" si="21"/>
        <v>1995</v>
      </c>
      <c r="AB159" s="114">
        <v>19838934.522999994</v>
      </c>
      <c r="AC159" s="103"/>
      <c r="AD159" s="103"/>
      <c r="AE159" s="116"/>
      <c r="AF159" s="116"/>
      <c r="AG159" s="116"/>
      <c r="AH159" s="116"/>
      <c r="AI159" s="116"/>
      <c r="AJ159" s="116" t="s">
        <v>11</v>
      </c>
      <c r="AK159" s="116" t="s">
        <v>84</v>
      </c>
      <c r="AL159" s="116"/>
      <c r="AM159" s="116"/>
      <c r="AN159" s="116"/>
      <c r="AO159" s="116"/>
      <c r="AP159" s="116"/>
      <c r="AQ159" s="116"/>
      <c r="AR159" s="116" t="s">
        <v>10</v>
      </c>
      <c r="AS159" s="116" t="s">
        <v>13</v>
      </c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 t="s">
        <v>15</v>
      </c>
      <c r="BE159" s="116" t="s">
        <v>10</v>
      </c>
      <c r="BF159" s="116"/>
      <c r="BG159" s="116"/>
      <c r="BH159" s="116"/>
      <c r="BI159" s="116" t="s">
        <v>60</v>
      </c>
      <c r="BJ159" s="110" t="s">
        <v>811</v>
      </c>
      <c r="BK159" s="110" t="s">
        <v>812</v>
      </c>
      <c r="BL159" s="110" t="s">
        <v>811</v>
      </c>
    </row>
    <row r="160" spans="1:64" ht="31.5">
      <c r="A160" s="62">
        <f t="shared" si="17"/>
        <v>158</v>
      </c>
      <c r="B160" s="106">
        <v>5.9035001000008704E+16</v>
      </c>
      <c r="C160" s="62" t="s">
        <v>87</v>
      </c>
      <c r="D160" s="62" t="s">
        <v>101</v>
      </c>
      <c r="E160" s="100">
        <v>31</v>
      </c>
      <c r="F160" s="106" t="s">
        <v>310</v>
      </c>
      <c r="G160" s="100"/>
      <c r="H160" s="100"/>
      <c r="I160" s="75" t="s">
        <v>307</v>
      </c>
      <c r="J160" s="100"/>
      <c r="K160" s="110" t="s">
        <v>233</v>
      </c>
      <c r="L160" s="62">
        <v>1995</v>
      </c>
      <c r="M160" s="112">
        <v>15</v>
      </c>
      <c r="N160" s="103">
        <v>41718</v>
      </c>
      <c r="O160" s="110" t="s">
        <v>429</v>
      </c>
      <c r="P160" s="110" t="s">
        <v>14</v>
      </c>
      <c r="Q160" s="62">
        <v>5420.8</v>
      </c>
      <c r="R160" s="62">
        <f>'[1]Список МКД'!T456+'[1]Список МКД'!W456+'[1]Список МКД'!Z456+'[1]Список МКД'!AC456</f>
        <v>72</v>
      </c>
      <c r="S160" s="71">
        <f>ROUND('[1]Список МКД'!V456+'[1]Список МКД'!Y456+'[1]Список МКД'!AB456+'[1]Список МКД'!AE456,1)</f>
        <v>3984.4</v>
      </c>
      <c r="T160" s="112"/>
      <c r="U160" s="105"/>
      <c r="V160" s="111" t="str">
        <f t="shared" si="16"/>
        <v>2</v>
      </c>
      <c r="W160" s="115">
        <f t="shared" si="15"/>
        <v>1436.4</v>
      </c>
      <c r="X160" s="104" t="s">
        <v>222</v>
      </c>
      <c r="Y160" s="62" t="s">
        <v>240</v>
      </c>
      <c r="Z160" s="103">
        <v>35107</v>
      </c>
      <c r="AA160" s="112">
        <f t="shared" si="21"/>
        <v>1995</v>
      </c>
      <c r="AB160" s="114">
        <v>10467138.331999999</v>
      </c>
      <c r="AC160" s="103"/>
      <c r="AD160" s="103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 t="s">
        <v>11</v>
      </c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 t="s">
        <v>23</v>
      </c>
      <c r="BD160" s="116"/>
      <c r="BE160" s="116"/>
      <c r="BF160" s="116"/>
      <c r="BG160" s="116"/>
      <c r="BH160" s="116"/>
      <c r="BI160" s="116" t="s">
        <v>84</v>
      </c>
      <c r="BJ160" s="110" t="s">
        <v>1238</v>
      </c>
      <c r="BK160" s="110" t="s">
        <v>1239</v>
      </c>
      <c r="BL160" s="110" t="s">
        <v>1238</v>
      </c>
    </row>
    <row r="161" spans="1:64" ht="63">
      <c r="A161" s="62">
        <f t="shared" si="17"/>
        <v>159</v>
      </c>
      <c r="B161" s="106">
        <v>5.9035001000001904E+16</v>
      </c>
      <c r="C161" s="62" t="s">
        <v>87</v>
      </c>
      <c r="D161" s="114" t="s">
        <v>119</v>
      </c>
      <c r="E161" s="100" t="s">
        <v>20</v>
      </c>
      <c r="F161" s="106">
        <v>617060</v>
      </c>
      <c r="G161" s="100"/>
      <c r="H161" s="100"/>
      <c r="I161" s="75" t="s">
        <v>307</v>
      </c>
      <c r="J161" s="110"/>
      <c r="K161" s="110" t="s">
        <v>233</v>
      </c>
      <c r="L161" s="62">
        <v>1995</v>
      </c>
      <c r="M161" s="112">
        <v>14</v>
      </c>
      <c r="N161" s="103">
        <v>41718</v>
      </c>
      <c r="O161" s="110" t="s">
        <v>379</v>
      </c>
      <c r="P161" s="110" t="s">
        <v>380</v>
      </c>
      <c r="Q161" s="62">
        <v>4006.1</v>
      </c>
      <c r="R161" s="62">
        <f>'[1]Список МКД'!T361+'[1]Список МКД'!W361+'[1]Список МКД'!Z361+'[1]Список МКД'!AC361</f>
        <v>87</v>
      </c>
      <c r="S161" s="71">
        <f>ROUND('[1]Список МКД'!V361+'[1]Список МКД'!Y361+'[1]Список МКД'!AB361+'[1]Список МКД'!AE361,1)</f>
        <v>2262</v>
      </c>
      <c r="T161" s="112"/>
      <c r="U161" s="105"/>
      <c r="V161" s="111" t="str">
        <f t="shared" si="16"/>
        <v>6</v>
      </c>
      <c r="W161" s="115">
        <f t="shared" si="15"/>
        <v>1744.1</v>
      </c>
      <c r="X161" s="104" t="s">
        <v>222</v>
      </c>
      <c r="Y161" s="62" t="s">
        <v>236</v>
      </c>
      <c r="Z161" s="103">
        <v>36254</v>
      </c>
      <c r="AA161" s="112">
        <f t="shared" si="21"/>
        <v>1995</v>
      </c>
      <c r="AB161" s="114">
        <v>5112504.54</v>
      </c>
      <c r="AC161" s="103"/>
      <c r="AD161" s="103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 t="s">
        <v>147</v>
      </c>
      <c r="BD161" s="116"/>
      <c r="BE161" s="116"/>
      <c r="BF161" s="116"/>
      <c r="BG161" s="116"/>
      <c r="BH161" s="116"/>
      <c r="BI161" s="116" t="s">
        <v>62</v>
      </c>
      <c r="BJ161" s="110" t="s">
        <v>624</v>
      </c>
      <c r="BK161" s="110"/>
      <c r="BL161" s="110" t="s">
        <v>624</v>
      </c>
    </row>
    <row r="162" spans="1:64" ht="31.5">
      <c r="A162" s="62">
        <f t="shared" si="17"/>
        <v>160</v>
      </c>
      <c r="B162" s="106">
        <v>5.9035001000008E+16</v>
      </c>
      <c r="C162" s="62" t="s">
        <v>87</v>
      </c>
      <c r="D162" s="114" t="s">
        <v>44</v>
      </c>
      <c r="E162" s="100">
        <v>8</v>
      </c>
      <c r="F162" s="106">
        <v>617060</v>
      </c>
      <c r="G162" s="100"/>
      <c r="H162" s="100"/>
      <c r="I162" s="75" t="s">
        <v>307</v>
      </c>
      <c r="J162" s="110"/>
      <c r="K162" s="110" t="s">
        <v>14</v>
      </c>
      <c r="L162" s="62">
        <v>1995</v>
      </c>
      <c r="M162" s="112">
        <v>0</v>
      </c>
      <c r="N162" s="103">
        <v>35048</v>
      </c>
      <c r="O162" s="110" t="s">
        <v>12</v>
      </c>
      <c r="P162" s="110" t="s">
        <v>220</v>
      </c>
      <c r="Q162" s="62">
        <v>2559.5</v>
      </c>
      <c r="R162" s="62">
        <f>'[1]Список МКД'!T5+'[1]Список МКД'!W5+'[1]Список МКД'!Z5+'[1]Список МКД'!AC5</f>
        <v>44</v>
      </c>
      <c r="S162" s="71">
        <f>ROUND('[1]Список МКД'!V5+'[1]Список МКД'!Y5+'[1]Список МКД'!AB5+'[1]Список МКД'!AE5,1)</f>
        <v>2371.3000000000002</v>
      </c>
      <c r="T162" s="112"/>
      <c r="U162" s="105"/>
      <c r="V162" s="111" t="str">
        <f t="shared" si="16"/>
        <v>3</v>
      </c>
      <c r="W162" s="115">
        <f t="shared" si="15"/>
        <v>188.19999999999982</v>
      </c>
      <c r="X162" s="104" t="s">
        <v>222</v>
      </c>
      <c r="Y162" s="62" t="s">
        <v>283</v>
      </c>
      <c r="Z162" s="103">
        <v>35822</v>
      </c>
      <c r="AA162" s="112">
        <f t="shared" si="21"/>
        <v>1995</v>
      </c>
      <c r="AB162" s="114">
        <v>5424609.5930000003</v>
      </c>
      <c r="AC162" s="103"/>
      <c r="AD162" s="103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 t="s">
        <v>10</v>
      </c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 t="s">
        <v>11</v>
      </c>
      <c r="BD162" s="116"/>
      <c r="BE162" s="116"/>
      <c r="BF162" s="116"/>
      <c r="BG162" s="116"/>
      <c r="BH162" s="116"/>
      <c r="BI162" s="116" t="s">
        <v>10</v>
      </c>
      <c r="BJ162" s="110" t="s">
        <v>1027</v>
      </c>
      <c r="BK162" s="110" t="s">
        <v>1028</v>
      </c>
      <c r="BL162" s="110" t="s">
        <v>1029</v>
      </c>
    </row>
    <row r="163" spans="1:64" ht="47.25">
      <c r="A163" s="62">
        <f t="shared" si="17"/>
        <v>161</v>
      </c>
      <c r="B163" s="106">
        <v>5.90350010000078E+16</v>
      </c>
      <c r="C163" s="62" t="s">
        <v>87</v>
      </c>
      <c r="D163" s="114" t="s">
        <v>108</v>
      </c>
      <c r="E163" s="75" t="s">
        <v>121</v>
      </c>
      <c r="F163" s="106">
        <v>617060</v>
      </c>
      <c r="G163" s="75"/>
      <c r="H163" s="75"/>
      <c r="I163" s="75" t="s">
        <v>307</v>
      </c>
      <c r="J163" s="110"/>
      <c r="K163" s="110" t="s">
        <v>14</v>
      </c>
      <c r="L163" s="114">
        <v>1996</v>
      </c>
      <c r="M163" s="111">
        <v>14.4</v>
      </c>
      <c r="N163" s="104">
        <v>41718</v>
      </c>
      <c r="O163" s="110" t="s">
        <v>379</v>
      </c>
      <c r="P163" s="110" t="s">
        <v>12</v>
      </c>
      <c r="Q163" s="62">
        <v>2765.9</v>
      </c>
      <c r="R163" s="62">
        <f>'[1]Список МКД'!T314+'[1]Список МКД'!W314+'[1]Список МКД'!Z314+'[1]Список МКД'!AC314</f>
        <v>60</v>
      </c>
      <c r="S163" s="71">
        <f>ROUND('[1]Список МКД'!V314+'[1]Список МКД'!Y314+'[1]Список МКД'!AB314+'[1]Список МКД'!AE314,1)</f>
        <v>1645.4</v>
      </c>
      <c r="T163" s="111"/>
      <c r="U163" s="115"/>
      <c r="V163" s="111" t="str">
        <f t="shared" si="16"/>
        <v>4</v>
      </c>
      <c r="W163" s="115">
        <f t="shared" si="15"/>
        <v>1120.5</v>
      </c>
      <c r="X163" s="104" t="s">
        <v>222</v>
      </c>
      <c r="Y163" s="62" t="s">
        <v>240</v>
      </c>
      <c r="Z163" s="104">
        <v>34612</v>
      </c>
      <c r="AA163" s="112">
        <f>L163</f>
        <v>1996</v>
      </c>
      <c r="AB163" s="114">
        <v>6909956.0239999993</v>
      </c>
      <c r="AC163" s="104"/>
      <c r="AD163" s="104"/>
      <c r="AE163" s="116"/>
      <c r="AF163" s="116"/>
      <c r="AG163" s="116"/>
      <c r="AH163" s="116"/>
      <c r="AI163" s="116" t="s">
        <v>11</v>
      </c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 t="s">
        <v>154</v>
      </c>
      <c r="BD163" s="116"/>
      <c r="BE163" s="116"/>
      <c r="BF163" s="116"/>
      <c r="BG163" s="116"/>
      <c r="BH163" s="116"/>
      <c r="BI163" s="116" t="s">
        <v>10</v>
      </c>
      <c r="BJ163" s="110" t="s">
        <v>1009</v>
      </c>
      <c r="BK163" s="110" t="s">
        <v>1010</v>
      </c>
      <c r="BL163" s="110" t="s">
        <v>1009</v>
      </c>
    </row>
    <row r="164" spans="1:64" ht="63">
      <c r="A164" s="62">
        <f t="shared" si="17"/>
        <v>162</v>
      </c>
      <c r="B164" s="106">
        <v>5.90350010000078E+16</v>
      </c>
      <c r="C164" s="62" t="s">
        <v>87</v>
      </c>
      <c r="D164" s="125" t="s">
        <v>108</v>
      </c>
      <c r="E164" s="127" t="s">
        <v>36</v>
      </c>
      <c r="F164" s="106">
        <v>617060</v>
      </c>
      <c r="G164" s="127"/>
      <c r="H164" s="127"/>
      <c r="I164" s="75" t="s">
        <v>307</v>
      </c>
      <c r="J164" s="110"/>
      <c r="K164" s="110" t="s">
        <v>233</v>
      </c>
      <c r="L164" s="125">
        <v>1996</v>
      </c>
      <c r="M164" s="113">
        <v>14</v>
      </c>
      <c r="N164" s="108">
        <v>41718</v>
      </c>
      <c r="O164" s="110" t="s">
        <v>379</v>
      </c>
      <c r="P164" s="110" t="s">
        <v>12</v>
      </c>
      <c r="Q164" s="62">
        <v>2871.8</v>
      </c>
      <c r="R164" s="62">
        <f>'[1]Список МКД'!T315+'[1]Список МКД'!W315+'[1]Список МКД'!Z315+'[1]Список МКД'!AC315</f>
        <v>60</v>
      </c>
      <c r="S164" s="71">
        <f>ROUND('[1]Список МКД'!V315+'[1]Список МКД'!Y315+'[1]Список МКД'!AB315+'[1]Список МКД'!AE315,1)</f>
        <v>1691.7</v>
      </c>
      <c r="T164" s="113"/>
      <c r="U164" s="126"/>
      <c r="V164" s="111" t="str">
        <f t="shared" si="16"/>
        <v>4</v>
      </c>
      <c r="W164" s="115">
        <f t="shared" si="15"/>
        <v>1180.1000000000001</v>
      </c>
      <c r="X164" s="104" t="s">
        <v>222</v>
      </c>
      <c r="Y164" s="62" t="s">
        <v>240</v>
      </c>
      <c r="Z164" s="108">
        <v>35654</v>
      </c>
      <c r="AA164" s="112">
        <f t="shared" si="21"/>
        <v>1996</v>
      </c>
      <c r="AB164" s="114">
        <v>5432691.5460000001</v>
      </c>
      <c r="AC164" s="108"/>
      <c r="AD164" s="108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 t="s">
        <v>11</v>
      </c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 t="s">
        <v>85</v>
      </c>
      <c r="BD164" s="116"/>
      <c r="BE164" s="116"/>
      <c r="BF164" s="116"/>
      <c r="BG164" s="116"/>
      <c r="BH164" s="116"/>
      <c r="BI164" s="116" t="s">
        <v>10</v>
      </c>
      <c r="BJ164" s="110" t="s">
        <v>1014</v>
      </c>
      <c r="BK164" s="110" t="s">
        <v>1015</v>
      </c>
      <c r="BL164" s="110" t="s">
        <v>1014</v>
      </c>
    </row>
    <row r="165" spans="1:64" ht="47.25">
      <c r="A165" s="62">
        <f t="shared" si="17"/>
        <v>163</v>
      </c>
      <c r="B165" s="106">
        <v>5.9035001000002704E+16</v>
      </c>
      <c r="C165" s="62" t="s">
        <v>87</v>
      </c>
      <c r="D165" s="114" t="s">
        <v>100</v>
      </c>
      <c r="E165" s="75" t="s">
        <v>33</v>
      </c>
      <c r="F165" s="106" t="s">
        <v>310</v>
      </c>
      <c r="G165" s="110" t="s">
        <v>826</v>
      </c>
      <c r="H165" s="75"/>
      <c r="I165" s="75" t="s">
        <v>307</v>
      </c>
      <c r="J165" s="110"/>
      <c r="K165" s="110" t="s">
        <v>233</v>
      </c>
      <c r="L165" s="114">
        <v>1996</v>
      </c>
      <c r="M165" s="111">
        <v>3</v>
      </c>
      <c r="N165" s="103">
        <v>37554</v>
      </c>
      <c r="O165" s="110" t="s">
        <v>217</v>
      </c>
      <c r="P165" s="110" t="s">
        <v>233</v>
      </c>
      <c r="Q165" s="62">
        <v>5411.4</v>
      </c>
      <c r="R165" s="62">
        <f>'[1]Список МКД'!T439+'[1]Список МКД'!W439+'[1]Список МКД'!Z439+'[1]Список МКД'!AC439</f>
        <v>83</v>
      </c>
      <c r="S165" s="71">
        <f>ROUND('[1]Список МКД'!V439+'[1]Список МКД'!Y439+'[1]Список МКД'!AB439+'[1]Список МКД'!AE439,1)</f>
        <v>4363.3999999999996</v>
      </c>
      <c r="T165" s="112"/>
      <c r="U165" s="105"/>
      <c r="V165" s="111" t="str">
        <f t="shared" si="16"/>
        <v>1</v>
      </c>
      <c r="W165" s="115">
        <f t="shared" si="15"/>
        <v>1048</v>
      </c>
      <c r="X165" s="104" t="s">
        <v>222</v>
      </c>
      <c r="Y165" s="62" t="s">
        <v>1268</v>
      </c>
      <c r="Z165" s="103">
        <v>35079</v>
      </c>
      <c r="AA165" s="112">
        <f t="shared" si="21"/>
        <v>1996</v>
      </c>
      <c r="AB165" s="114">
        <v>13158181.771999994</v>
      </c>
      <c r="AC165" s="103"/>
      <c r="AD165" s="103"/>
      <c r="AE165" s="116"/>
      <c r="AF165" s="116"/>
      <c r="AG165" s="116"/>
      <c r="AH165" s="116"/>
      <c r="AI165" s="116"/>
      <c r="AJ165" s="116"/>
      <c r="AK165" s="116"/>
      <c r="AL165" s="116" t="s">
        <v>23</v>
      </c>
      <c r="AM165" s="116"/>
      <c r="AN165" s="116"/>
      <c r="AO165" s="116"/>
      <c r="AP165" s="116"/>
      <c r="AQ165" s="116"/>
      <c r="AR165" s="116"/>
      <c r="AS165" s="116"/>
      <c r="AT165" s="116"/>
      <c r="AU165" s="116" t="s">
        <v>11</v>
      </c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 t="s">
        <v>10</v>
      </c>
      <c r="BH165" s="116"/>
      <c r="BI165" s="116"/>
      <c r="BJ165" s="110" t="s">
        <v>827</v>
      </c>
      <c r="BK165" s="110" t="s">
        <v>828</v>
      </c>
      <c r="BL165" s="110" t="s">
        <v>829</v>
      </c>
    </row>
    <row r="166" spans="1:64" ht="47.25">
      <c r="A166" s="62">
        <f t="shared" si="17"/>
        <v>164</v>
      </c>
      <c r="B166" s="106">
        <v>5.9035001000006496E+16</v>
      </c>
      <c r="C166" s="62" t="s">
        <v>87</v>
      </c>
      <c r="D166" s="114" t="s">
        <v>308</v>
      </c>
      <c r="E166" s="75">
        <v>3</v>
      </c>
      <c r="F166" s="106">
        <v>617060</v>
      </c>
      <c r="G166" s="110" t="s">
        <v>435</v>
      </c>
      <c r="H166" s="75"/>
      <c r="I166" s="75" t="s">
        <v>307</v>
      </c>
      <c r="J166" s="110"/>
      <c r="K166" s="110" t="s">
        <v>233</v>
      </c>
      <c r="L166" s="114">
        <v>1996</v>
      </c>
      <c r="M166" s="111">
        <v>2</v>
      </c>
      <c r="N166" s="103" t="s">
        <v>122</v>
      </c>
      <c r="O166" s="110" t="s">
        <v>379</v>
      </c>
      <c r="P166" s="110" t="s">
        <v>12</v>
      </c>
      <c r="Q166" s="62">
        <v>5819.4</v>
      </c>
      <c r="R166" s="62">
        <f>'[1]Список МКД'!T92+'[1]Список МКД'!W92+'[1]Список МКД'!Z92+'[1]Список МКД'!AC92</f>
        <v>72</v>
      </c>
      <c r="S166" s="71">
        <f>ROUND('[1]Список МКД'!V92+'[1]Список МКД'!Y92+'[1]Список МКД'!AB92+'[1]Список МКД'!AE92,1)</f>
        <v>4544.8</v>
      </c>
      <c r="T166" s="112">
        <v>3</v>
      </c>
      <c r="U166" s="105">
        <v>123.7</v>
      </c>
      <c r="V166" s="111" t="str">
        <f t="shared" si="16"/>
        <v>4</v>
      </c>
      <c r="W166" s="115">
        <f t="shared" si="15"/>
        <v>1150.8999999999994</v>
      </c>
      <c r="X166" s="104" t="s">
        <v>222</v>
      </c>
      <c r="Y166" s="62" t="s">
        <v>1288</v>
      </c>
      <c r="Z166" s="103">
        <v>35514</v>
      </c>
      <c r="AA166" s="112">
        <f>L166</f>
        <v>1996</v>
      </c>
      <c r="AB166" s="114">
        <v>9335225.9699999988</v>
      </c>
      <c r="AC166" s="122">
        <v>5878</v>
      </c>
      <c r="AD166" s="123" t="s">
        <v>1294</v>
      </c>
      <c r="AE166" s="116"/>
      <c r="AF166" s="116"/>
      <c r="AG166" s="116"/>
      <c r="AH166" s="116"/>
      <c r="AI166" s="116"/>
      <c r="AJ166" s="116"/>
      <c r="AK166" s="116"/>
      <c r="AL166" s="116" t="s">
        <v>11</v>
      </c>
      <c r="AM166" s="116"/>
      <c r="AN166" s="116"/>
      <c r="AO166" s="116"/>
      <c r="AP166" s="116"/>
      <c r="AQ166" s="116"/>
      <c r="AR166" s="116"/>
      <c r="AS166" s="116"/>
      <c r="AT166" s="116"/>
      <c r="AU166" s="116" t="s">
        <v>10</v>
      </c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0" t="s">
        <v>436</v>
      </c>
      <c r="BK166" s="110" t="s">
        <v>437</v>
      </c>
      <c r="BL166" s="110" t="s">
        <v>438</v>
      </c>
    </row>
    <row r="167" spans="1:64" ht="63">
      <c r="A167" s="62">
        <f t="shared" si="17"/>
        <v>165</v>
      </c>
      <c r="B167" s="106">
        <v>5.9035001000001504E+16</v>
      </c>
      <c r="C167" s="62" t="s">
        <v>87</v>
      </c>
      <c r="D167" s="114" t="s">
        <v>41</v>
      </c>
      <c r="E167" s="75">
        <v>5</v>
      </c>
      <c r="F167" s="106">
        <v>617060</v>
      </c>
      <c r="G167" s="75"/>
      <c r="H167" s="75"/>
      <c r="I167" s="75" t="s">
        <v>307</v>
      </c>
      <c r="J167" s="110"/>
      <c r="K167" s="110" t="s">
        <v>233</v>
      </c>
      <c r="L167" s="62">
        <v>1996</v>
      </c>
      <c r="M167" s="112">
        <v>0</v>
      </c>
      <c r="N167" s="103">
        <v>41716</v>
      </c>
      <c r="O167" s="110" t="s">
        <v>12</v>
      </c>
      <c r="P167" s="110" t="s">
        <v>220</v>
      </c>
      <c r="Q167" s="62">
        <v>2661.6</v>
      </c>
      <c r="R167" s="62">
        <f>'[1]Список МКД'!T388+'[1]Список МКД'!W388+'[1]Список МКД'!Z388+'[1]Список МКД'!AC388</f>
        <v>44</v>
      </c>
      <c r="S167" s="71">
        <f>ROUND('[1]Список МКД'!V388+'[1]Список МКД'!Y388+'[1]Список МКД'!AB388+'[1]Список МКД'!AE388,1)</f>
        <v>2354.3000000000002</v>
      </c>
      <c r="T167" s="112"/>
      <c r="U167" s="105"/>
      <c r="V167" s="111" t="str">
        <f t="shared" si="16"/>
        <v>3</v>
      </c>
      <c r="W167" s="115">
        <f t="shared" si="15"/>
        <v>307.29999999999973</v>
      </c>
      <c r="X167" s="104" t="s">
        <v>222</v>
      </c>
      <c r="Y167" s="62" t="s">
        <v>1253</v>
      </c>
      <c r="Z167" s="103">
        <v>35836</v>
      </c>
      <c r="AA167" s="112">
        <f t="shared" ref="AA167:AA171" si="22">L167</f>
        <v>1996</v>
      </c>
      <c r="AB167" s="114">
        <v>6134882.0260000005</v>
      </c>
      <c r="AC167" s="103"/>
      <c r="AD167" s="103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 t="s">
        <v>11</v>
      </c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 t="s">
        <v>85</v>
      </c>
      <c r="BD167" s="116"/>
      <c r="BE167" s="116"/>
      <c r="BF167" s="116"/>
      <c r="BG167" s="116"/>
      <c r="BH167" s="116"/>
      <c r="BI167" s="116"/>
      <c r="BJ167" s="110" t="s">
        <v>605</v>
      </c>
      <c r="BK167" s="110" t="s">
        <v>606</v>
      </c>
      <c r="BL167" s="110" t="s">
        <v>607</v>
      </c>
    </row>
    <row r="168" spans="1:64" ht="31.5">
      <c r="A168" s="62">
        <f t="shared" si="17"/>
        <v>166</v>
      </c>
      <c r="B168" s="106">
        <v>5.9035001000000096E+16</v>
      </c>
      <c r="C168" s="62" t="s">
        <v>87</v>
      </c>
      <c r="D168" s="114" t="s">
        <v>111</v>
      </c>
      <c r="E168" s="75">
        <v>4</v>
      </c>
      <c r="F168" s="106">
        <v>617060</v>
      </c>
      <c r="G168" s="112">
        <v>1253</v>
      </c>
      <c r="H168" s="75"/>
      <c r="I168" s="75" t="s">
        <v>307</v>
      </c>
      <c r="J168" s="112"/>
      <c r="K168" s="75" t="s">
        <v>14</v>
      </c>
      <c r="L168" s="62">
        <v>1997</v>
      </c>
      <c r="M168" s="112">
        <v>19</v>
      </c>
      <c r="N168" s="103">
        <v>42332</v>
      </c>
      <c r="O168" s="110">
        <v>9</v>
      </c>
      <c r="P168" s="110">
        <v>2</v>
      </c>
      <c r="Q168" s="62">
        <v>5347.9</v>
      </c>
      <c r="R168" s="62">
        <v>90</v>
      </c>
      <c r="S168" s="71">
        <v>5032.8999999999996</v>
      </c>
      <c r="T168" s="112"/>
      <c r="U168" s="105"/>
      <c r="V168" s="111">
        <f t="shared" si="16"/>
        <v>2</v>
      </c>
      <c r="W168" s="115">
        <f t="shared" si="15"/>
        <v>315</v>
      </c>
      <c r="X168" s="104" t="s">
        <v>222</v>
      </c>
      <c r="Y168" s="62" t="s">
        <v>238</v>
      </c>
      <c r="Z168" s="103">
        <v>35830</v>
      </c>
      <c r="AA168" s="112">
        <f t="shared" si="22"/>
        <v>1997</v>
      </c>
      <c r="AB168" s="114">
        <v>15026679.200999999</v>
      </c>
      <c r="AC168" s="103"/>
      <c r="AD168" s="103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 t="s">
        <v>84</v>
      </c>
      <c r="AQ168" s="116"/>
      <c r="AR168" s="116"/>
      <c r="AS168" s="116"/>
      <c r="AT168" s="116"/>
      <c r="AU168" s="116"/>
      <c r="AV168" s="116"/>
      <c r="AW168" s="116"/>
      <c r="AX168" s="116" t="s">
        <v>10</v>
      </c>
      <c r="AY168" s="116"/>
      <c r="AZ168" s="116"/>
      <c r="BA168" s="116"/>
      <c r="BB168" s="116"/>
      <c r="BC168" s="116"/>
      <c r="BD168" s="116"/>
      <c r="BE168" s="116"/>
      <c r="BF168" s="116" t="s">
        <v>11</v>
      </c>
      <c r="BG168" s="116"/>
      <c r="BH168" s="116"/>
      <c r="BI168" s="116"/>
      <c r="BJ168" s="112">
        <v>717.22</v>
      </c>
      <c r="BK168" s="112">
        <v>3855.99</v>
      </c>
      <c r="BL168" s="112">
        <v>676.65</v>
      </c>
    </row>
    <row r="169" spans="1:64" ht="47.25">
      <c r="A169" s="62">
        <f t="shared" si="17"/>
        <v>167</v>
      </c>
      <c r="B169" s="106">
        <v>5.9035001000000496E+16</v>
      </c>
      <c r="C169" s="62" t="s">
        <v>87</v>
      </c>
      <c r="D169" s="62" t="s">
        <v>88</v>
      </c>
      <c r="E169" s="75" t="s">
        <v>123</v>
      </c>
      <c r="F169" s="106">
        <v>617060</v>
      </c>
      <c r="G169" s="110" t="s">
        <v>584</v>
      </c>
      <c r="H169" s="123" t="s">
        <v>1307</v>
      </c>
      <c r="I169" s="75" t="s">
        <v>307</v>
      </c>
      <c r="J169" s="110"/>
      <c r="K169" s="110" t="s">
        <v>233</v>
      </c>
      <c r="L169" s="125">
        <v>1997</v>
      </c>
      <c r="M169" s="112">
        <v>0.09</v>
      </c>
      <c r="N169" s="103" t="s">
        <v>124</v>
      </c>
      <c r="O169" s="110" t="s">
        <v>379</v>
      </c>
      <c r="P169" s="110" t="s">
        <v>587</v>
      </c>
      <c r="Q169" s="62">
        <v>8195.2000000000007</v>
      </c>
      <c r="R169" s="62">
        <f>'[1]Список МКД'!T263+'[1]Список МКД'!W263+'[1]Список МКД'!Z263+'[1]Список МКД'!AC263</f>
        <v>114</v>
      </c>
      <c r="S169" s="71">
        <f>ROUND('[1]Список МКД'!V263+'[1]Список МКД'!Y263+'[1]Список МКД'!AB263+'[1]Список МКД'!AE263,1)</f>
        <v>5639.6</v>
      </c>
      <c r="T169" s="112"/>
      <c r="U169" s="105"/>
      <c r="V169" s="111" t="str">
        <f t="shared" si="16"/>
        <v>8</v>
      </c>
      <c r="W169" s="115">
        <f t="shared" si="15"/>
        <v>2555.6000000000004</v>
      </c>
      <c r="X169" s="104" t="s">
        <v>222</v>
      </c>
      <c r="Y169" s="62" t="s">
        <v>1250</v>
      </c>
      <c r="Z169" s="103">
        <v>36392</v>
      </c>
      <c r="AA169" s="112">
        <f t="shared" si="22"/>
        <v>1997</v>
      </c>
      <c r="AB169" s="114">
        <v>16486750.244000001</v>
      </c>
      <c r="AC169" s="114">
        <v>800</v>
      </c>
      <c r="AD169" s="123" t="s">
        <v>1306</v>
      </c>
      <c r="AE169" s="116"/>
      <c r="AF169" s="116"/>
      <c r="AG169" s="116"/>
      <c r="AH169" s="116"/>
      <c r="AI169" s="116"/>
      <c r="AJ169" s="116"/>
      <c r="AK169" s="116"/>
      <c r="AL169" s="116" t="s">
        <v>11</v>
      </c>
      <c r="AM169" s="116"/>
      <c r="AN169" s="116"/>
      <c r="AO169" s="116"/>
      <c r="AP169" s="116"/>
      <c r="AQ169" s="116"/>
      <c r="AR169" s="116"/>
      <c r="AS169" s="116"/>
      <c r="AT169" s="116"/>
      <c r="AU169" s="116" t="s">
        <v>10</v>
      </c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 t="s">
        <v>84</v>
      </c>
      <c r="BH169" s="116" t="s">
        <v>11</v>
      </c>
      <c r="BI169" s="116"/>
      <c r="BJ169" s="110" t="s">
        <v>585</v>
      </c>
      <c r="BK169" s="110" t="s">
        <v>302</v>
      </c>
      <c r="BL169" s="110" t="s">
        <v>586</v>
      </c>
    </row>
    <row r="170" spans="1:64" ht="63">
      <c r="A170" s="62">
        <f t="shared" si="17"/>
        <v>168</v>
      </c>
      <c r="B170" s="106">
        <v>5.9035001000000496E+16</v>
      </c>
      <c r="C170" s="62" t="s">
        <v>87</v>
      </c>
      <c r="D170" s="114" t="s">
        <v>88</v>
      </c>
      <c r="E170" s="75">
        <v>54</v>
      </c>
      <c r="F170" s="106">
        <v>617060</v>
      </c>
      <c r="G170" s="75"/>
      <c r="H170" s="75"/>
      <c r="I170" s="75" t="s">
        <v>307</v>
      </c>
      <c r="J170" s="110"/>
      <c r="K170" s="110" t="s">
        <v>220</v>
      </c>
      <c r="L170" s="125">
        <v>1998</v>
      </c>
      <c r="M170" s="113">
        <v>11</v>
      </c>
      <c r="N170" s="103">
        <v>41673</v>
      </c>
      <c r="O170" s="110">
        <v>5</v>
      </c>
      <c r="P170" s="110">
        <v>6</v>
      </c>
      <c r="Q170" s="62">
        <v>8966.6</v>
      </c>
      <c r="R170" s="62">
        <f>'[1]Список МКД'!T264+'[1]Список МКД'!W264+'[1]Список МКД'!Z264+'[1]Список МКД'!AC264</f>
        <v>86</v>
      </c>
      <c r="S170" s="71">
        <f>ROUND('[1]Список МКД'!V264+'[1]Список МКД'!Y264+'[1]Список МКД'!AB264+'[1]Список МКД'!AE264,1)</f>
        <v>6104.4</v>
      </c>
      <c r="T170" s="112">
        <v>8</v>
      </c>
      <c r="U170" s="71">
        <v>1661.9</v>
      </c>
      <c r="V170" s="111">
        <f t="shared" si="16"/>
        <v>6</v>
      </c>
      <c r="W170" s="115">
        <f t="shared" si="15"/>
        <v>1200.3000000000006</v>
      </c>
      <c r="X170" s="104" t="s">
        <v>222</v>
      </c>
      <c r="Y170" s="62" t="s">
        <v>224</v>
      </c>
      <c r="Z170" s="108">
        <v>35989</v>
      </c>
      <c r="AA170" s="112">
        <f t="shared" si="22"/>
        <v>1998</v>
      </c>
      <c r="AB170" s="114">
        <v>25424380.984000001</v>
      </c>
      <c r="AC170" s="114" t="s">
        <v>1309</v>
      </c>
      <c r="AD170" s="123" t="s">
        <v>1308</v>
      </c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 t="s">
        <v>10</v>
      </c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 t="s">
        <v>11</v>
      </c>
      <c r="BD170" s="116"/>
      <c r="BE170" s="116"/>
      <c r="BF170" s="116"/>
      <c r="BG170" s="116"/>
      <c r="BH170" s="116"/>
      <c r="BI170" s="116" t="s">
        <v>85</v>
      </c>
      <c r="BJ170" s="114">
        <v>2039.9</v>
      </c>
      <c r="BK170" s="114"/>
      <c r="BL170" s="114">
        <v>2039.9</v>
      </c>
    </row>
    <row r="171" spans="1:64" ht="31.5">
      <c r="A171" s="62">
        <f t="shared" si="17"/>
        <v>169</v>
      </c>
      <c r="B171" s="106">
        <v>5.90350010000022E+16</v>
      </c>
      <c r="C171" s="62" t="s">
        <v>87</v>
      </c>
      <c r="D171" s="114" t="s">
        <v>32</v>
      </c>
      <c r="E171" s="75" t="s">
        <v>24</v>
      </c>
      <c r="F171" s="106">
        <v>617060</v>
      </c>
      <c r="G171" s="75"/>
      <c r="H171" s="75"/>
      <c r="I171" s="75" t="s">
        <v>307</v>
      </c>
      <c r="J171" s="110"/>
      <c r="K171" s="110" t="s">
        <v>744</v>
      </c>
      <c r="L171" s="62">
        <v>1999</v>
      </c>
      <c r="M171" s="112">
        <v>2</v>
      </c>
      <c r="N171" s="103">
        <v>37601</v>
      </c>
      <c r="O171" s="110" t="s">
        <v>429</v>
      </c>
      <c r="P171" s="110" t="s">
        <v>233</v>
      </c>
      <c r="Q171" s="71">
        <v>3276.8</v>
      </c>
      <c r="R171" s="62">
        <f>'[1]Список МКД'!T449+'[1]Список МКД'!W449+'[1]Список МКД'!Z449+'[1]Список МКД'!AC449</f>
        <v>42</v>
      </c>
      <c r="S171" s="71">
        <f>ROUND('[1]Список МКД'!V449+'[1]Список МКД'!Y449+'[1]Список МКД'!AB449+'[1]Список МКД'!AE449,1)</f>
        <v>2465.9</v>
      </c>
      <c r="T171" s="112"/>
      <c r="U171" s="105"/>
      <c r="V171" s="111" t="str">
        <f t="shared" si="16"/>
        <v>1</v>
      </c>
      <c r="W171" s="115">
        <f t="shared" si="15"/>
        <v>810.90000000000009</v>
      </c>
      <c r="X171" s="104" t="s">
        <v>222</v>
      </c>
      <c r="Y171" s="62" t="s">
        <v>1267</v>
      </c>
      <c r="Z171" s="103">
        <v>36500</v>
      </c>
      <c r="AA171" s="112">
        <f t="shared" si="22"/>
        <v>1999</v>
      </c>
      <c r="AB171" s="114">
        <v>4338060.5979999993</v>
      </c>
      <c r="AC171" s="103"/>
      <c r="AD171" s="103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 t="s">
        <v>10</v>
      </c>
      <c r="AQ171" s="116"/>
      <c r="AR171" s="116"/>
      <c r="AS171" s="116"/>
      <c r="AT171" s="116"/>
      <c r="AU171" s="116"/>
      <c r="AV171" s="116" t="s">
        <v>10</v>
      </c>
      <c r="AW171" s="116"/>
      <c r="AX171" s="116"/>
      <c r="AY171" s="116"/>
      <c r="AZ171" s="116"/>
      <c r="BA171" s="116"/>
      <c r="BB171" s="116"/>
      <c r="BC171" s="116"/>
      <c r="BD171" s="116" t="s">
        <v>11</v>
      </c>
      <c r="BE171" s="116"/>
      <c r="BF171" s="116"/>
      <c r="BG171" s="116"/>
      <c r="BH171" s="116"/>
      <c r="BI171" s="116"/>
      <c r="BJ171" s="110" t="s">
        <v>642</v>
      </c>
      <c r="BK171" s="110"/>
      <c r="BL171" s="110" t="s">
        <v>1120</v>
      </c>
    </row>
    <row r="172" spans="1:64" ht="63">
      <c r="A172" s="62">
        <f t="shared" si="17"/>
        <v>170</v>
      </c>
      <c r="B172" s="106">
        <v>5.9035001000001904E+16</v>
      </c>
      <c r="C172" s="62" t="s">
        <v>87</v>
      </c>
      <c r="D172" s="114" t="s">
        <v>119</v>
      </c>
      <c r="E172" s="127">
        <v>10</v>
      </c>
      <c r="F172" s="106">
        <v>617060</v>
      </c>
      <c r="G172" s="127"/>
      <c r="H172" s="127"/>
      <c r="I172" s="75" t="s">
        <v>307</v>
      </c>
      <c r="J172" s="110"/>
      <c r="K172" s="110" t="s">
        <v>233</v>
      </c>
      <c r="L172" s="125">
        <v>2001</v>
      </c>
      <c r="M172" s="113">
        <v>10</v>
      </c>
      <c r="N172" s="108">
        <v>41718</v>
      </c>
      <c r="O172" s="110" t="s">
        <v>379</v>
      </c>
      <c r="P172" s="110" t="s">
        <v>380</v>
      </c>
      <c r="Q172" s="62">
        <v>4783.8999999999996</v>
      </c>
      <c r="R172" s="62">
        <f>'[1]Список МКД'!T360+'[1]Список МКД'!W360+'[1]Список МКД'!Z360+'[1]Список МКД'!AC360</f>
        <v>90</v>
      </c>
      <c r="S172" s="71">
        <f>ROUND('[1]Список МКД'!V360+'[1]Список МКД'!Y360+'[1]Список МКД'!AB360+'[1]Список МКД'!AE360,1)</f>
        <v>4123.5</v>
      </c>
      <c r="T172" s="113"/>
      <c r="U172" s="126"/>
      <c r="V172" s="111" t="str">
        <f t="shared" si="16"/>
        <v>6</v>
      </c>
      <c r="W172" s="115">
        <f t="shared" si="15"/>
        <v>660.39999999999964</v>
      </c>
      <c r="X172" s="104" t="s">
        <v>222</v>
      </c>
      <c r="Y172" s="62" t="s">
        <v>1255</v>
      </c>
      <c r="Z172" s="108">
        <v>36910</v>
      </c>
      <c r="AA172" s="112">
        <f>L172</f>
        <v>2001</v>
      </c>
      <c r="AB172" s="114">
        <v>13240805.91</v>
      </c>
      <c r="AC172" s="108"/>
      <c r="AD172" s="108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 t="s">
        <v>10</v>
      </c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 t="s">
        <v>11</v>
      </c>
      <c r="BD172" s="116"/>
      <c r="BE172" s="116"/>
      <c r="BF172" s="116"/>
      <c r="BG172" s="116"/>
      <c r="BH172" s="116"/>
      <c r="BI172" s="116" t="s">
        <v>85</v>
      </c>
      <c r="BJ172" s="110" t="s">
        <v>627</v>
      </c>
      <c r="BK172" s="110" t="s">
        <v>628</v>
      </c>
      <c r="BL172" s="110" t="s">
        <v>629</v>
      </c>
    </row>
    <row r="173" spans="1:64" ht="47.25">
      <c r="A173" s="62">
        <f t="shared" si="17"/>
        <v>171</v>
      </c>
      <c r="B173" s="106">
        <v>5.9035001000008704E+16</v>
      </c>
      <c r="C173" s="62" t="s">
        <v>87</v>
      </c>
      <c r="D173" s="62" t="s">
        <v>101</v>
      </c>
      <c r="E173" s="75">
        <v>20</v>
      </c>
      <c r="F173" s="106" t="s">
        <v>310</v>
      </c>
      <c r="G173" s="75"/>
      <c r="H173" s="75"/>
      <c r="I173" s="75" t="s">
        <v>307</v>
      </c>
      <c r="J173" s="75"/>
      <c r="K173" s="75" t="s">
        <v>233</v>
      </c>
      <c r="L173" s="62">
        <v>2001</v>
      </c>
      <c r="M173" s="112">
        <v>0</v>
      </c>
      <c r="N173" s="103">
        <v>41718</v>
      </c>
      <c r="O173" s="110" t="s">
        <v>379</v>
      </c>
      <c r="P173" s="110" t="s">
        <v>12</v>
      </c>
      <c r="Q173" s="62">
        <v>3106.5</v>
      </c>
      <c r="R173" s="62">
        <f>'[1]Список МКД'!T350+'[1]Список МКД'!W350+'[1]Список МКД'!Z350+'[1]Список МКД'!AC350</f>
        <v>60</v>
      </c>
      <c r="S173" s="71">
        <f>ROUND('[1]Список МКД'!V350+'[1]Список МКД'!Y350+'[1]Список МКД'!AB350+'[1]Список МКД'!AE350,1)</f>
        <v>2903.3</v>
      </c>
      <c r="T173" s="112"/>
      <c r="U173" s="105"/>
      <c r="V173" s="111" t="str">
        <f t="shared" si="16"/>
        <v>4</v>
      </c>
      <c r="W173" s="115">
        <f t="shared" si="15"/>
        <v>203.19999999999982</v>
      </c>
      <c r="X173" s="104" t="s">
        <v>222</v>
      </c>
      <c r="Y173" s="62" t="s">
        <v>1284</v>
      </c>
      <c r="Z173" s="103">
        <v>41462</v>
      </c>
      <c r="AA173" s="112">
        <f>L173</f>
        <v>2001</v>
      </c>
      <c r="AB173" s="114">
        <v>6641618.1130000008</v>
      </c>
      <c r="AC173" s="103"/>
      <c r="AD173" s="103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 t="s">
        <v>10</v>
      </c>
      <c r="AQ173" s="116"/>
      <c r="AR173" s="116"/>
      <c r="AS173" s="116"/>
      <c r="AT173" s="116"/>
      <c r="AU173" s="116"/>
      <c r="AV173" s="116"/>
      <c r="AW173" s="116"/>
      <c r="AX173" s="116"/>
      <c r="AY173" s="116" t="s">
        <v>10</v>
      </c>
      <c r="AZ173" s="116"/>
      <c r="BA173" s="116"/>
      <c r="BB173" s="116"/>
      <c r="BC173" s="116"/>
      <c r="BD173" s="116"/>
      <c r="BE173" s="116"/>
      <c r="BF173" s="116" t="s">
        <v>11</v>
      </c>
      <c r="BG173" s="116"/>
      <c r="BH173" s="116"/>
      <c r="BI173" s="116"/>
      <c r="BJ173" s="110" t="s">
        <v>611</v>
      </c>
      <c r="BK173" s="110" t="s">
        <v>1209</v>
      </c>
      <c r="BL173" s="110" t="s">
        <v>1210</v>
      </c>
    </row>
    <row r="174" spans="1:64" ht="31.5">
      <c r="A174" s="62">
        <f t="shared" si="17"/>
        <v>172</v>
      </c>
      <c r="B174" s="106">
        <v>5.90350010000022E+16</v>
      </c>
      <c r="C174" s="62" t="s">
        <v>87</v>
      </c>
      <c r="D174" s="114" t="s">
        <v>32</v>
      </c>
      <c r="E174" s="75" t="s">
        <v>125</v>
      </c>
      <c r="F174" s="106">
        <v>617060</v>
      </c>
      <c r="G174" s="110" t="s">
        <v>769</v>
      </c>
      <c r="H174" s="75"/>
      <c r="I174" s="75" t="s">
        <v>307</v>
      </c>
      <c r="J174" s="110" t="s">
        <v>1242</v>
      </c>
      <c r="K174" s="110">
        <v>2</v>
      </c>
      <c r="L174" s="62">
        <v>2004</v>
      </c>
      <c r="M174" s="112">
        <v>10</v>
      </c>
      <c r="N174" s="103">
        <v>41708</v>
      </c>
      <c r="O174" s="110" t="s">
        <v>748</v>
      </c>
      <c r="P174" s="110" t="s">
        <v>233</v>
      </c>
      <c r="Q174" s="125">
        <v>3369.2</v>
      </c>
      <c r="R174" s="62">
        <f>'[1]Список МКД'!T42+'[1]Список МКД'!W42+'[1]Список МКД'!Z42+'[1]Список МКД'!AC42</f>
        <v>47</v>
      </c>
      <c r="S174" s="71">
        <f>ROUND('[1]Список МКД'!V42+'[1]Список МКД'!Y42+'[1]Список МКД'!AB42+'[1]Список МКД'!AE42,1)</f>
        <v>2628.5</v>
      </c>
      <c r="T174" s="112"/>
      <c r="U174" s="105"/>
      <c r="V174" s="111" t="str">
        <f t="shared" si="16"/>
        <v>1</v>
      </c>
      <c r="W174" s="115">
        <f t="shared" si="15"/>
        <v>740.69999999999982</v>
      </c>
      <c r="X174" s="104" t="s">
        <v>222</v>
      </c>
      <c r="Y174" s="125" t="s">
        <v>1262</v>
      </c>
      <c r="Z174" s="62" t="s">
        <v>144</v>
      </c>
      <c r="AA174" s="112">
        <f t="shared" ref="AA174:AA180" si="23">L174</f>
        <v>2004</v>
      </c>
      <c r="AB174" s="114">
        <v>5102759.62</v>
      </c>
      <c r="AC174" s="62"/>
      <c r="AD174" s="62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 t="s">
        <v>10</v>
      </c>
      <c r="AQ174" s="116"/>
      <c r="AR174" s="116"/>
      <c r="AS174" s="116"/>
      <c r="AT174" s="116"/>
      <c r="AU174" s="116"/>
      <c r="AV174" s="116" t="s">
        <v>10</v>
      </c>
      <c r="AW174" s="116"/>
      <c r="AX174" s="116"/>
      <c r="AY174" s="116"/>
      <c r="AZ174" s="116"/>
      <c r="BA174" s="116"/>
      <c r="BB174" s="116"/>
      <c r="BC174" s="116"/>
      <c r="BD174" s="116" t="s">
        <v>11</v>
      </c>
      <c r="BE174" s="116"/>
      <c r="BF174" s="116"/>
      <c r="BG174" s="116"/>
      <c r="BH174" s="116"/>
      <c r="BI174" s="116" t="s">
        <v>15</v>
      </c>
      <c r="BJ174" s="110" t="s">
        <v>770</v>
      </c>
      <c r="BK174" s="110" t="s">
        <v>771</v>
      </c>
      <c r="BL174" s="110" t="s">
        <v>772</v>
      </c>
    </row>
    <row r="175" spans="1:64" ht="31.5">
      <c r="A175" s="62">
        <f t="shared" si="17"/>
        <v>173</v>
      </c>
      <c r="B175" s="106">
        <v>5.90350010000022E+16</v>
      </c>
      <c r="C175" s="62" t="s">
        <v>87</v>
      </c>
      <c r="D175" s="114" t="s">
        <v>32</v>
      </c>
      <c r="E175" s="75" t="s">
        <v>21</v>
      </c>
      <c r="F175" s="106">
        <v>617060</v>
      </c>
      <c r="G175" s="110" t="s">
        <v>791</v>
      </c>
      <c r="H175" s="75"/>
      <c r="I175" s="75" t="s">
        <v>307</v>
      </c>
      <c r="J175" s="110"/>
      <c r="K175" s="110" t="s">
        <v>233</v>
      </c>
      <c r="L175" s="62">
        <v>2005</v>
      </c>
      <c r="M175" s="112">
        <v>10</v>
      </c>
      <c r="N175" s="103">
        <v>41708</v>
      </c>
      <c r="O175" s="110" t="s">
        <v>587</v>
      </c>
      <c r="P175" s="110" t="s">
        <v>14</v>
      </c>
      <c r="Q175" s="62">
        <v>6364.2</v>
      </c>
      <c r="R175" s="62">
        <f>'[1]Список МКД'!T41+'[1]Список МКД'!W41+'[1]Список МКД'!Z41+'[1]Список МКД'!AC41</f>
        <v>46</v>
      </c>
      <c r="S175" s="71">
        <f>ROUND('[1]Список МКД'!V41+'[1]Список МКД'!Y41+'[1]Список МКД'!AB41+'[1]Список МКД'!AE41,1)</f>
        <v>3978.2</v>
      </c>
      <c r="T175" s="112"/>
      <c r="U175" s="105"/>
      <c r="V175" s="111" t="str">
        <f t="shared" si="16"/>
        <v>2</v>
      </c>
      <c r="W175" s="115">
        <f t="shared" si="15"/>
        <v>2386</v>
      </c>
      <c r="X175" s="104" t="s">
        <v>222</v>
      </c>
      <c r="Y175" s="125" t="s">
        <v>1261</v>
      </c>
      <c r="Z175" s="62" t="s">
        <v>144</v>
      </c>
      <c r="AA175" s="112">
        <f t="shared" si="23"/>
        <v>2005</v>
      </c>
      <c r="AB175" s="114">
        <v>7057366.5819999995</v>
      </c>
      <c r="AC175" s="62"/>
      <c r="AD175" s="62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 t="s">
        <v>10</v>
      </c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 t="s">
        <v>11</v>
      </c>
      <c r="BE175" s="116"/>
      <c r="BF175" s="116"/>
      <c r="BG175" s="116"/>
      <c r="BH175" s="116"/>
      <c r="BI175" s="116"/>
      <c r="BJ175" s="110" t="s">
        <v>792</v>
      </c>
      <c r="BK175" s="110" t="s">
        <v>793</v>
      </c>
      <c r="BL175" s="110" t="s">
        <v>794</v>
      </c>
    </row>
    <row r="176" spans="1:64" ht="31.5">
      <c r="A176" s="62">
        <f t="shared" si="17"/>
        <v>174</v>
      </c>
      <c r="B176" s="106">
        <v>5.90350010000084E+16</v>
      </c>
      <c r="C176" s="62" t="s">
        <v>87</v>
      </c>
      <c r="D176" s="125" t="s">
        <v>39</v>
      </c>
      <c r="E176" s="127">
        <v>6</v>
      </c>
      <c r="F176" s="106">
        <v>617060</v>
      </c>
      <c r="G176" s="110" t="s">
        <v>1158</v>
      </c>
      <c r="H176" s="127"/>
      <c r="I176" s="75" t="s">
        <v>307</v>
      </c>
      <c r="J176" s="110"/>
      <c r="K176" s="110" t="s">
        <v>220</v>
      </c>
      <c r="L176" s="125">
        <v>1956</v>
      </c>
      <c r="M176" s="113">
        <v>52</v>
      </c>
      <c r="N176" s="108">
        <v>41698</v>
      </c>
      <c r="O176" s="110" t="s">
        <v>220</v>
      </c>
      <c r="P176" s="110" t="s">
        <v>220</v>
      </c>
      <c r="Q176" s="71">
        <v>1576.4</v>
      </c>
      <c r="R176" s="62">
        <f>'[1]Список МКД'!T183+'[1]Список МКД'!W183+'[1]Список МКД'!Z183+'[1]Список МКД'!AC183</f>
        <v>23</v>
      </c>
      <c r="S176" s="71">
        <f>ROUND('[1]Список МКД'!V183+'[1]Список МКД'!Y183+'[1]Список МКД'!AB183+'[1]Список МКД'!AE183,1)</f>
        <v>1309.7</v>
      </c>
      <c r="T176" s="113"/>
      <c r="U176" s="126"/>
      <c r="V176" s="111" t="str">
        <f t="shared" si="16"/>
        <v>3</v>
      </c>
      <c r="W176" s="115">
        <f t="shared" si="15"/>
        <v>266.70000000000005</v>
      </c>
      <c r="X176" s="104" t="s">
        <v>222</v>
      </c>
      <c r="Y176" s="62" t="s">
        <v>1247</v>
      </c>
      <c r="Z176" s="108">
        <v>33835</v>
      </c>
      <c r="AA176" s="112">
        <f t="shared" si="23"/>
        <v>1956</v>
      </c>
      <c r="AB176" s="114">
        <v>3412842.4540000004</v>
      </c>
      <c r="AC176" s="108"/>
      <c r="AD176" s="108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 t="s">
        <v>10</v>
      </c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 t="s">
        <v>11</v>
      </c>
      <c r="BD176" s="116"/>
      <c r="BE176" s="116"/>
      <c r="BF176" s="116"/>
      <c r="BG176" s="116"/>
      <c r="BH176" s="116"/>
      <c r="BI176" s="116" t="s">
        <v>84</v>
      </c>
      <c r="BJ176" s="110" t="s">
        <v>1161</v>
      </c>
      <c r="BK176" s="110" t="s">
        <v>1160</v>
      </c>
      <c r="BL176" s="110" t="s">
        <v>1159</v>
      </c>
    </row>
    <row r="177" spans="1:64" ht="47.25">
      <c r="A177" s="62">
        <f t="shared" si="17"/>
        <v>175</v>
      </c>
      <c r="B177" s="106">
        <v>5.9035001000008304E+16</v>
      </c>
      <c r="C177" s="62" t="s">
        <v>87</v>
      </c>
      <c r="D177" s="114" t="s">
        <v>67</v>
      </c>
      <c r="E177" s="75">
        <v>14</v>
      </c>
      <c r="F177" s="106">
        <v>617060</v>
      </c>
      <c r="G177" s="110" t="s">
        <v>1147</v>
      </c>
      <c r="H177" s="75"/>
      <c r="I177" s="75" t="s">
        <v>307</v>
      </c>
      <c r="J177" s="110"/>
      <c r="K177" s="110" t="s">
        <v>220</v>
      </c>
      <c r="L177" s="114">
        <v>1955</v>
      </c>
      <c r="M177" s="113">
        <v>0.36</v>
      </c>
      <c r="N177" s="104">
        <v>35851</v>
      </c>
      <c r="O177" s="110" t="s">
        <v>220</v>
      </c>
      <c r="P177" s="110" t="s">
        <v>12</v>
      </c>
      <c r="Q177" s="62">
        <v>2633.6</v>
      </c>
      <c r="R177" s="62">
        <f>'[1]Список МКД'!T186+'[1]Список МКД'!W186+'[1]Список МКД'!Z186+'[1]Список МКД'!AC186</f>
        <v>27</v>
      </c>
      <c r="S177" s="71">
        <f>ROUND('[1]Список МКД'!V186+'[1]Список МКД'!Y186+'[1]Список МКД'!AB186+'[1]Список МКД'!AE186,1)</f>
        <v>1743.7</v>
      </c>
      <c r="T177" s="111">
        <v>6</v>
      </c>
      <c r="U177" s="71">
        <v>668</v>
      </c>
      <c r="V177" s="111" t="str">
        <f t="shared" si="16"/>
        <v>4</v>
      </c>
      <c r="W177" s="115">
        <f t="shared" si="15"/>
        <v>221.89999999999986</v>
      </c>
      <c r="X177" s="104" t="s">
        <v>222</v>
      </c>
      <c r="Y177" s="62" t="s">
        <v>1282</v>
      </c>
      <c r="Z177" s="108">
        <v>33824</v>
      </c>
      <c r="AA177" s="112">
        <f t="shared" si="23"/>
        <v>1955</v>
      </c>
      <c r="AB177" s="114">
        <v>7200588.5729999999</v>
      </c>
      <c r="AC177" s="108"/>
      <c r="AD177" s="108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 t="s">
        <v>10</v>
      </c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 t="s">
        <v>11</v>
      </c>
      <c r="BD177" s="116"/>
      <c r="BE177" s="116"/>
      <c r="BF177" s="116"/>
      <c r="BG177" s="116"/>
      <c r="BH177" s="116"/>
      <c r="BI177" s="116" t="s">
        <v>84</v>
      </c>
      <c r="BJ177" s="110" t="s">
        <v>1150</v>
      </c>
      <c r="BK177" s="110" t="s">
        <v>1149</v>
      </c>
      <c r="BL177" s="110" t="s">
        <v>1148</v>
      </c>
    </row>
    <row r="178" spans="1:64" ht="31.5">
      <c r="A178" s="62">
        <f t="shared" si="17"/>
        <v>176</v>
      </c>
      <c r="B178" s="106">
        <v>5.90350010000002E+16</v>
      </c>
      <c r="C178" s="62" t="s">
        <v>87</v>
      </c>
      <c r="D178" s="125" t="s">
        <v>64</v>
      </c>
      <c r="E178" s="127">
        <v>1</v>
      </c>
      <c r="F178" s="106">
        <v>617060</v>
      </c>
      <c r="G178" s="110" t="s">
        <v>439</v>
      </c>
      <c r="H178" s="127"/>
      <c r="I178" s="75" t="s">
        <v>307</v>
      </c>
      <c r="J178" s="110"/>
      <c r="K178" s="110" t="s">
        <v>233</v>
      </c>
      <c r="L178" s="125">
        <v>1968</v>
      </c>
      <c r="M178" s="113">
        <v>33</v>
      </c>
      <c r="N178" s="108">
        <v>41698</v>
      </c>
      <c r="O178" s="110" t="s">
        <v>379</v>
      </c>
      <c r="P178" s="110" t="s">
        <v>380</v>
      </c>
      <c r="Q178" s="62">
        <v>5783.2</v>
      </c>
      <c r="R178" s="62">
        <f>'[1]Список МКД'!T150+'[1]Список МКД'!W150+'[1]Список МКД'!Z150+'[1]Список МКД'!AC150</f>
        <v>96</v>
      </c>
      <c r="S178" s="71">
        <f>ROUND('[1]Список МКД'!V150+'[1]Список МКД'!Y150+'[1]Список МКД'!AB150+'[1]Список МКД'!AE150,1)</f>
        <v>3773.1</v>
      </c>
      <c r="T178" s="113">
        <v>3</v>
      </c>
      <c r="U178" s="71">
        <v>1607.3</v>
      </c>
      <c r="V178" s="111" t="str">
        <f t="shared" si="16"/>
        <v>6</v>
      </c>
      <c r="W178" s="115">
        <f t="shared" si="15"/>
        <v>402.79999999999995</v>
      </c>
      <c r="X178" s="104" t="s">
        <v>222</v>
      </c>
      <c r="Y178" s="62" t="s">
        <v>1246</v>
      </c>
      <c r="Z178" s="108">
        <v>40084</v>
      </c>
      <c r="AA178" s="112">
        <f t="shared" si="23"/>
        <v>1968</v>
      </c>
      <c r="AB178" s="114">
        <v>14020353.927999998</v>
      </c>
      <c r="AC178" s="122">
        <v>5832</v>
      </c>
      <c r="AD178" s="123" t="s">
        <v>1297</v>
      </c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 t="s">
        <v>10</v>
      </c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 t="s">
        <v>84</v>
      </c>
      <c r="BD178" s="116"/>
      <c r="BE178" s="116"/>
      <c r="BF178" s="116"/>
      <c r="BG178" s="116"/>
      <c r="BH178" s="116"/>
      <c r="BI178" s="116" t="s">
        <v>11</v>
      </c>
      <c r="BJ178" s="110" t="s">
        <v>442</v>
      </c>
      <c r="BK178" s="110" t="s">
        <v>441</v>
      </c>
      <c r="BL178" s="110" t="s">
        <v>440</v>
      </c>
    </row>
    <row r="179" spans="1:64" ht="31.5">
      <c r="A179" s="62">
        <f t="shared" si="17"/>
        <v>177</v>
      </c>
      <c r="B179" s="106">
        <v>5.9035001000008096E+16</v>
      </c>
      <c r="C179" s="62" t="s">
        <v>87</v>
      </c>
      <c r="D179" s="114" t="s">
        <v>72</v>
      </c>
      <c r="E179" s="75">
        <v>44</v>
      </c>
      <c r="F179" s="106">
        <v>617060</v>
      </c>
      <c r="G179" s="110" t="s">
        <v>1069</v>
      </c>
      <c r="H179" s="75"/>
      <c r="I179" s="75" t="s">
        <v>307</v>
      </c>
      <c r="J179" s="110"/>
      <c r="K179" s="110" t="s">
        <v>14</v>
      </c>
      <c r="L179" s="114">
        <v>2006</v>
      </c>
      <c r="M179" s="111">
        <v>0</v>
      </c>
      <c r="N179" s="103">
        <v>41688</v>
      </c>
      <c r="O179" s="110" t="s">
        <v>379</v>
      </c>
      <c r="P179" s="110" t="s">
        <v>220</v>
      </c>
      <c r="Q179" s="105">
        <v>3053.5</v>
      </c>
      <c r="R179" s="62">
        <f>'[1]Список МКД'!T298+'[1]Список МКД'!W298+'[1]Список МКД'!Z298+'[1]Список МКД'!AC298</f>
        <v>44</v>
      </c>
      <c r="S179" s="71">
        <f>ROUND('[1]Список МКД'!V298+'[1]Список МКД'!Y298+'[1]Список МКД'!AB298+'[1]Список МКД'!AE298,1)</f>
        <v>2432.4</v>
      </c>
      <c r="T179" s="112">
        <v>2</v>
      </c>
      <c r="U179" s="71">
        <v>474.1</v>
      </c>
      <c r="V179" s="111" t="str">
        <f t="shared" si="16"/>
        <v>3</v>
      </c>
      <c r="W179" s="115">
        <f t="shared" si="15"/>
        <v>146.99999999999989</v>
      </c>
      <c r="X179" s="104" t="s">
        <v>222</v>
      </c>
      <c r="Y179" s="62" t="s">
        <v>1249</v>
      </c>
      <c r="Z179" s="100" t="s">
        <v>167</v>
      </c>
      <c r="AA179" s="112">
        <f>L179</f>
        <v>2006</v>
      </c>
      <c r="AB179" s="114">
        <v>4707803.375</v>
      </c>
      <c r="AC179" s="100"/>
      <c r="AD179" s="100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 t="s">
        <v>10</v>
      </c>
      <c r="BE179" s="116"/>
      <c r="BF179" s="116"/>
      <c r="BG179" s="116"/>
      <c r="BH179" s="116"/>
      <c r="BI179" s="116" t="s">
        <v>11</v>
      </c>
      <c r="BJ179" s="110" t="s">
        <v>1070</v>
      </c>
      <c r="BK179" s="110" t="s">
        <v>1071</v>
      </c>
      <c r="BL179" s="110" t="s">
        <v>1070</v>
      </c>
    </row>
    <row r="180" spans="1:64" ht="31.5">
      <c r="A180" s="62">
        <f t="shared" si="17"/>
        <v>178</v>
      </c>
      <c r="B180" s="106">
        <v>5.9035001000002304E+16</v>
      </c>
      <c r="C180" s="62" t="s">
        <v>87</v>
      </c>
      <c r="D180" s="114" t="s">
        <v>79</v>
      </c>
      <c r="E180" s="75">
        <v>14</v>
      </c>
      <c r="F180" s="106">
        <v>617060</v>
      </c>
      <c r="G180" s="110" t="s">
        <v>669</v>
      </c>
      <c r="H180" s="75"/>
      <c r="I180" s="75" t="s">
        <v>307</v>
      </c>
      <c r="J180" s="110"/>
      <c r="K180" s="110" t="s">
        <v>14</v>
      </c>
      <c r="L180" s="114">
        <v>1974</v>
      </c>
      <c r="M180" s="111">
        <v>22</v>
      </c>
      <c r="N180" s="103">
        <v>42355</v>
      </c>
      <c r="O180" s="110" t="s">
        <v>379</v>
      </c>
      <c r="P180" s="110" t="s">
        <v>12</v>
      </c>
      <c r="Q180" s="62">
        <v>2935.1</v>
      </c>
      <c r="R180" s="62">
        <f>'[1]Список МКД'!T105+'[1]Список МКД'!W105+'[1]Список МКД'!Z105+'[1]Список МКД'!AC105</f>
        <v>70</v>
      </c>
      <c r="S180" s="71">
        <f>ROUND('[1]Список МКД'!V105+'[1]Список МКД'!Y105+'[1]Список МКД'!AB105+'[1]Список МКД'!AE105,1)</f>
        <v>2612.9</v>
      </c>
      <c r="T180" s="112"/>
      <c r="U180" s="105"/>
      <c r="V180" s="111" t="str">
        <f t="shared" si="16"/>
        <v>4</v>
      </c>
      <c r="W180" s="115">
        <f t="shared" si="15"/>
        <v>322.19999999999982</v>
      </c>
      <c r="X180" s="104" t="s">
        <v>222</v>
      </c>
      <c r="Y180" s="62" t="s">
        <v>1248</v>
      </c>
      <c r="Z180" s="103">
        <v>34066</v>
      </c>
      <c r="AA180" s="112">
        <f t="shared" si="23"/>
        <v>1974</v>
      </c>
      <c r="AB180" s="114">
        <v>8553798.472000001</v>
      </c>
      <c r="AC180" s="103"/>
      <c r="AD180" s="103"/>
      <c r="AE180" s="116"/>
      <c r="AF180" s="116"/>
      <c r="AG180" s="116"/>
      <c r="AH180" s="116"/>
      <c r="AI180" s="116"/>
      <c r="AJ180" s="116"/>
      <c r="AK180" s="116"/>
      <c r="AL180" s="116" t="s">
        <v>11</v>
      </c>
      <c r="AM180" s="116"/>
      <c r="AN180" s="116"/>
      <c r="AO180" s="116"/>
      <c r="AP180" s="116"/>
      <c r="AQ180" s="116"/>
      <c r="AR180" s="116"/>
      <c r="AS180" s="116"/>
      <c r="AT180" s="116"/>
      <c r="AU180" s="116" t="s">
        <v>10</v>
      </c>
      <c r="AV180" s="116" t="s">
        <v>84</v>
      </c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 t="s">
        <v>10</v>
      </c>
      <c r="BH180" s="116"/>
      <c r="BI180" s="116"/>
      <c r="BJ180" s="110" t="s">
        <v>672</v>
      </c>
      <c r="BK180" s="110" t="s">
        <v>671</v>
      </c>
      <c r="BL180" s="110" t="s">
        <v>670</v>
      </c>
    </row>
    <row r="181" spans="1:64" ht="31.5">
      <c r="A181" s="62">
        <f t="shared" si="17"/>
        <v>179</v>
      </c>
      <c r="B181" s="106">
        <v>5.9035001000008704E+16</v>
      </c>
      <c r="C181" s="62" t="s">
        <v>87</v>
      </c>
      <c r="D181" s="62" t="s">
        <v>101</v>
      </c>
      <c r="E181" s="75">
        <v>9</v>
      </c>
      <c r="F181" s="106" t="s">
        <v>310</v>
      </c>
      <c r="G181" s="75"/>
      <c r="H181" s="75"/>
      <c r="I181" s="75" t="s">
        <v>307</v>
      </c>
      <c r="J181" s="75"/>
      <c r="K181" s="110" t="s">
        <v>14</v>
      </c>
      <c r="L181" s="125">
        <v>1975</v>
      </c>
      <c r="M181" s="112">
        <v>0.2</v>
      </c>
      <c r="N181" s="103">
        <v>41688</v>
      </c>
      <c r="O181" s="110" t="s">
        <v>379</v>
      </c>
      <c r="P181" s="110" t="s">
        <v>12</v>
      </c>
      <c r="Q181" s="62">
        <v>3887.7</v>
      </c>
      <c r="R181" s="62">
        <f>'[1]Список МКД'!T331+'[1]Список МКД'!W331+'[1]Список МКД'!Z331+'[1]Список МКД'!AC331</f>
        <v>64</v>
      </c>
      <c r="S181" s="71">
        <f>ROUND('[1]Список МКД'!V331+'[1]Список МКД'!Y331+'[1]Список МКД'!AB331+'[1]Список МКД'!AE331,1)</f>
        <v>3056.4</v>
      </c>
      <c r="T181" s="112">
        <v>6</v>
      </c>
      <c r="U181" s="71">
        <v>525.29999999999995</v>
      </c>
      <c r="V181" s="111" t="str">
        <f t="shared" si="16"/>
        <v>4</v>
      </c>
      <c r="W181" s="115">
        <f t="shared" si="15"/>
        <v>305.99999999999977</v>
      </c>
      <c r="X181" s="104" t="s">
        <v>222</v>
      </c>
      <c r="Y181" s="62" t="s">
        <v>1249</v>
      </c>
      <c r="Z181" s="100" t="s">
        <v>161</v>
      </c>
      <c r="AA181" s="112">
        <f>L181</f>
        <v>1975</v>
      </c>
      <c r="AB181" s="114">
        <v>5801458.5749999993</v>
      </c>
      <c r="AC181" s="100"/>
      <c r="AD181" s="100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 t="s">
        <v>11</v>
      </c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 t="s">
        <v>10</v>
      </c>
      <c r="BE181" s="116"/>
      <c r="BF181" s="116"/>
      <c r="BG181" s="116"/>
      <c r="BH181" s="116"/>
      <c r="BI181" s="116"/>
      <c r="BJ181" s="110" t="s">
        <v>1182</v>
      </c>
      <c r="BK181" s="110" t="s">
        <v>1183</v>
      </c>
      <c r="BL181" s="110" t="s">
        <v>1182</v>
      </c>
    </row>
    <row r="182" spans="1:64" ht="31.5">
      <c r="A182" s="62">
        <f t="shared" si="17"/>
        <v>180</v>
      </c>
      <c r="B182" s="106">
        <v>5.90350010000022E+16</v>
      </c>
      <c r="C182" s="62" t="s">
        <v>87</v>
      </c>
      <c r="D182" s="114" t="s">
        <v>32</v>
      </c>
      <c r="E182" s="75">
        <v>41</v>
      </c>
      <c r="F182" s="106">
        <v>617060</v>
      </c>
      <c r="G182" s="110" t="s">
        <v>773</v>
      </c>
      <c r="H182" s="75"/>
      <c r="I182" s="75" t="s">
        <v>307</v>
      </c>
      <c r="J182" s="110"/>
      <c r="K182" s="110" t="s">
        <v>220</v>
      </c>
      <c r="L182" s="62">
        <v>2007</v>
      </c>
      <c r="M182" s="112">
        <v>0</v>
      </c>
      <c r="N182" s="103">
        <v>41719</v>
      </c>
      <c r="O182" s="110" t="s">
        <v>748</v>
      </c>
      <c r="P182" s="110" t="s">
        <v>233</v>
      </c>
      <c r="Q182" s="125">
        <v>5281.1</v>
      </c>
      <c r="R182" s="62">
        <f>'[1]Список МКД'!T40+'[1]Список МКД'!W40+'[1]Список МКД'!Z40+'[1]Список МКД'!AC40</f>
        <v>54</v>
      </c>
      <c r="S182" s="71">
        <f>ROUND('[1]Список МКД'!V40+'[1]Список МКД'!Y40+'[1]Список МКД'!AB40+'[1]Список МКД'!AE40,1)</f>
        <v>3877.6</v>
      </c>
      <c r="T182" s="112"/>
      <c r="U182" s="105"/>
      <c r="V182" s="111" t="str">
        <f t="shared" si="16"/>
        <v>1</v>
      </c>
      <c r="W182" s="115">
        <f t="shared" si="15"/>
        <v>1403.5000000000005</v>
      </c>
      <c r="X182" s="104" t="s">
        <v>222</v>
      </c>
      <c r="Y182" s="125" t="s">
        <v>1260</v>
      </c>
      <c r="Z182" s="103">
        <v>41704</v>
      </c>
      <c r="AA182" s="112">
        <f t="shared" ref="AA182:AA183" si="24">L182</f>
        <v>2007</v>
      </c>
      <c r="AB182" s="114">
        <v>6745317.8559999997</v>
      </c>
      <c r="AC182" s="103"/>
      <c r="AD182" s="103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 t="s">
        <v>10</v>
      </c>
      <c r="AQ182" s="116"/>
      <c r="AR182" s="116"/>
      <c r="AS182" s="116"/>
      <c r="AT182" s="116"/>
      <c r="AU182" s="116"/>
      <c r="AV182" s="116" t="s">
        <v>10</v>
      </c>
      <c r="AW182" s="116"/>
      <c r="AX182" s="116"/>
      <c r="AY182" s="116"/>
      <c r="AZ182" s="116"/>
      <c r="BA182" s="116"/>
      <c r="BB182" s="116"/>
      <c r="BC182" s="116"/>
      <c r="BD182" s="116" t="s">
        <v>11</v>
      </c>
      <c r="BE182" s="116"/>
      <c r="BF182" s="116"/>
      <c r="BG182" s="116"/>
      <c r="BH182" s="116"/>
      <c r="BI182" s="116"/>
      <c r="BJ182" s="110" t="s">
        <v>774</v>
      </c>
      <c r="BK182" s="110" t="s">
        <v>775</v>
      </c>
      <c r="BL182" s="110" t="s">
        <v>776</v>
      </c>
    </row>
    <row r="183" spans="1:64" ht="51.75" customHeight="1">
      <c r="A183" s="62">
        <f t="shared" si="17"/>
        <v>181</v>
      </c>
      <c r="B183" s="106">
        <v>5.9035001000002096E+16</v>
      </c>
      <c r="C183" s="62" t="s">
        <v>87</v>
      </c>
      <c r="D183" s="114" t="s">
        <v>69</v>
      </c>
      <c r="E183" s="75">
        <v>4</v>
      </c>
      <c r="F183" s="106">
        <v>617060</v>
      </c>
      <c r="G183" s="110" t="s">
        <v>722</v>
      </c>
      <c r="H183" s="75"/>
      <c r="I183" s="75" t="s">
        <v>307</v>
      </c>
      <c r="J183" s="110"/>
      <c r="K183" s="110" t="s">
        <v>14</v>
      </c>
      <c r="L183" s="114">
        <v>1937</v>
      </c>
      <c r="M183" s="113">
        <v>0.39</v>
      </c>
      <c r="N183" s="104">
        <v>35872</v>
      </c>
      <c r="O183" s="110" t="s">
        <v>12</v>
      </c>
      <c r="P183" s="110" t="s">
        <v>12</v>
      </c>
      <c r="Q183" s="62">
        <v>2366.3000000000002</v>
      </c>
      <c r="R183" s="62">
        <f>'[1]Список МКД'!T114+'[1]Список МКД'!W114+'[1]Список МКД'!Z114+'[1]Список МКД'!AC114</f>
        <v>32</v>
      </c>
      <c r="S183" s="71">
        <f>ROUND('[1]Список МКД'!V114+'[1]Список МКД'!Y114+'[1]Список МКД'!AB114+'[1]Список МКД'!AE114,1)</f>
        <v>2073.4</v>
      </c>
      <c r="T183" s="111"/>
      <c r="U183" s="115"/>
      <c r="V183" s="111" t="str">
        <f t="shared" si="16"/>
        <v>4</v>
      </c>
      <c r="W183" s="115">
        <f t="shared" si="15"/>
        <v>292.90000000000009</v>
      </c>
      <c r="X183" s="104" t="s">
        <v>222</v>
      </c>
      <c r="Y183" s="62" t="s">
        <v>1258</v>
      </c>
      <c r="Z183" s="108">
        <v>33830</v>
      </c>
      <c r="AA183" s="112">
        <f t="shared" si="24"/>
        <v>1937</v>
      </c>
      <c r="AB183" s="114">
        <v>5518644.3759999992</v>
      </c>
      <c r="AC183" s="108"/>
      <c r="AD183" s="108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 t="s">
        <v>84</v>
      </c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 t="s">
        <v>56</v>
      </c>
      <c r="BE183" s="116"/>
      <c r="BF183" s="116"/>
      <c r="BG183" s="116"/>
      <c r="BH183" s="116"/>
      <c r="BI183" s="116" t="s">
        <v>10</v>
      </c>
      <c r="BJ183" s="110" t="s">
        <v>723</v>
      </c>
      <c r="BK183" s="110" t="s">
        <v>724</v>
      </c>
      <c r="BL183" s="110" t="s">
        <v>725</v>
      </c>
    </row>
    <row r="184" spans="1:64" ht="46.5" customHeight="1">
      <c r="A184" s="62">
        <f t="shared" si="17"/>
        <v>182</v>
      </c>
      <c r="B184" s="106">
        <v>5.9035001000003E+16</v>
      </c>
      <c r="C184" s="62" t="s">
        <v>87</v>
      </c>
      <c r="D184" s="114" t="s">
        <v>95</v>
      </c>
      <c r="E184" s="75">
        <v>13</v>
      </c>
      <c r="F184" s="106">
        <v>617060</v>
      </c>
      <c r="G184" s="110" t="s">
        <v>365</v>
      </c>
      <c r="H184" s="75"/>
      <c r="I184" s="75" t="s">
        <v>307</v>
      </c>
      <c r="J184" s="110"/>
      <c r="K184" s="75" t="s">
        <v>220</v>
      </c>
      <c r="L184" s="125">
        <v>1959</v>
      </c>
      <c r="M184" s="113">
        <v>38</v>
      </c>
      <c r="N184" s="108">
        <v>41708</v>
      </c>
      <c r="O184" s="110" t="s">
        <v>12</v>
      </c>
      <c r="P184" s="110" t="s">
        <v>12</v>
      </c>
      <c r="Q184" s="71">
        <v>3021.6</v>
      </c>
      <c r="R184" s="125">
        <v>30</v>
      </c>
      <c r="S184" s="128">
        <v>1902.1</v>
      </c>
      <c r="T184" s="113">
        <v>6</v>
      </c>
      <c r="U184" s="71">
        <v>646.6</v>
      </c>
      <c r="V184" s="111" t="str">
        <f t="shared" si="16"/>
        <v>4</v>
      </c>
      <c r="W184" s="115">
        <f t="shared" si="15"/>
        <v>472.9</v>
      </c>
      <c r="X184" s="104" t="s">
        <v>222</v>
      </c>
      <c r="Y184" s="62" t="s">
        <v>224</v>
      </c>
      <c r="Z184" s="108">
        <v>33639</v>
      </c>
      <c r="AA184" s="113">
        <v>2008</v>
      </c>
      <c r="AB184" s="114">
        <v>8343628.216</v>
      </c>
      <c r="AC184" s="108"/>
      <c r="AD184" s="108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 t="s">
        <v>11</v>
      </c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 t="s">
        <v>10</v>
      </c>
      <c r="BE184" s="116"/>
      <c r="BF184" s="116"/>
      <c r="BG184" s="116"/>
      <c r="BH184" s="116"/>
      <c r="BI184" s="116" t="s">
        <v>85</v>
      </c>
      <c r="BJ184" s="110" t="s">
        <v>345</v>
      </c>
      <c r="BK184" s="110" t="s">
        <v>346</v>
      </c>
      <c r="BL184" s="110" t="s">
        <v>345</v>
      </c>
    </row>
    <row r="185" spans="1:64" ht="31.5">
      <c r="A185" s="62">
        <f t="shared" si="17"/>
        <v>183</v>
      </c>
      <c r="B185" s="106">
        <v>5.90350010000092E+16</v>
      </c>
      <c r="C185" s="62" t="s">
        <v>87</v>
      </c>
      <c r="D185" s="114" t="s">
        <v>126</v>
      </c>
      <c r="E185" s="75" t="s">
        <v>127</v>
      </c>
      <c r="F185" s="106">
        <v>617060</v>
      </c>
      <c r="G185" s="75"/>
      <c r="H185" s="75"/>
      <c r="I185" s="75" t="s">
        <v>307</v>
      </c>
      <c r="J185" s="110"/>
      <c r="K185" s="75" t="s">
        <v>14</v>
      </c>
      <c r="L185" s="62">
        <v>1958</v>
      </c>
      <c r="M185" s="112">
        <v>37</v>
      </c>
      <c r="N185" s="103">
        <v>35809</v>
      </c>
      <c r="O185" s="110">
        <v>4</v>
      </c>
      <c r="P185" s="110">
        <v>4</v>
      </c>
      <c r="Q185" s="62">
        <v>4750.1000000000004</v>
      </c>
      <c r="R185" s="62">
        <v>56</v>
      </c>
      <c r="S185" s="71">
        <v>3865.4</v>
      </c>
      <c r="T185" s="112">
        <v>5</v>
      </c>
      <c r="U185" s="71">
        <v>267.8</v>
      </c>
      <c r="V185" s="111">
        <f t="shared" si="16"/>
        <v>4</v>
      </c>
      <c r="W185" s="115">
        <f t="shared" si="15"/>
        <v>616.90000000000032</v>
      </c>
      <c r="X185" s="104" t="s">
        <v>222</v>
      </c>
      <c r="Y185" s="62" t="s">
        <v>239</v>
      </c>
      <c r="Z185" s="103">
        <v>33913</v>
      </c>
      <c r="AA185" s="112">
        <v>2008</v>
      </c>
      <c r="AB185" s="114">
        <v>10449101.588</v>
      </c>
      <c r="AC185" s="122">
        <v>4829</v>
      </c>
      <c r="AD185" s="123" t="s">
        <v>313</v>
      </c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 t="s">
        <v>11</v>
      </c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 t="s">
        <v>10</v>
      </c>
      <c r="BE185" s="116"/>
      <c r="BF185" s="116"/>
      <c r="BG185" s="116"/>
      <c r="BH185" s="116"/>
      <c r="BI185" s="116" t="s">
        <v>10</v>
      </c>
      <c r="BJ185" s="110" t="s">
        <v>314</v>
      </c>
      <c r="BK185" s="110" t="s">
        <v>315</v>
      </c>
      <c r="BL185" s="110" t="s">
        <v>316</v>
      </c>
    </row>
    <row r="186" spans="1:64" ht="47.25">
      <c r="A186" s="62">
        <f t="shared" si="17"/>
        <v>184</v>
      </c>
      <c r="B186" s="106">
        <v>5.9035001000004304E+16</v>
      </c>
      <c r="C186" s="62" t="s">
        <v>87</v>
      </c>
      <c r="D186" s="114" t="s">
        <v>309</v>
      </c>
      <c r="E186" s="75">
        <v>14</v>
      </c>
      <c r="F186" s="106">
        <v>617060</v>
      </c>
      <c r="G186" s="110" t="s">
        <v>404</v>
      </c>
      <c r="H186" s="75"/>
      <c r="I186" s="75" t="s">
        <v>307</v>
      </c>
      <c r="J186" s="110"/>
      <c r="K186" s="75" t="s">
        <v>220</v>
      </c>
      <c r="L186" s="125">
        <v>1962</v>
      </c>
      <c r="M186" s="113">
        <v>36</v>
      </c>
      <c r="N186" s="108">
        <v>41673</v>
      </c>
      <c r="O186" s="110">
        <v>5</v>
      </c>
      <c r="P186" s="110">
        <v>2</v>
      </c>
      <c r="Q186" s="62">
        <v>2891.2</v>
      </c>
      <c r="R186" s="125">
        <v>60</v>
      </c>
      <c r="S186" s="128">
        <v>2588.1999999999998</v>
      </c>
      <c r="T186" s="113">
        <v>2</v>
      </c>
      <c r="U186" s="71">
        <v>84.1</v>
      </c>
      <c r="V186" s="111">
        <f t="shared" si="16"/>
        <v>2</v>
      </c>
      <c r="W186" s="115">
        <f t="shared" si="15"/>
        <v>218.9</v>
      </c>
      <c r="X186" s="104" t="s">
        <v>222</v>
      </c>
      <c r="Y186" s="62" t="s">
        <v>224</v>
      </c>
      <c r="Z186" s="108">
        <v>33639</v>
      </c>
      <c r="AA186" s="113">
        <v>2008</v>
      </c>
      <c r="AB186" s="114">
        <v>7961503.2209999999</v>
      </c>
      <c r="AC186" s="108"/>
      <c r="AD186" s="108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 t="s">
        <v>10</v>
      </c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 t="s">
        <v>10</v>
      </c>
      <c r="BE186" s="116"/>
      <c r="BF186" s="116"/>
      <c r="BG186" s="116"/>
      <c r="BH186" s="116"/>
      <c r="BI186" s="116" t="s">
        <v>154</v>
      </c>
      <c r="BJ186" s="110" t="s">
        <v>387</v>
      </c>
      <c r="BK186" s="110" t="s">
        <v>388</v>
      </c>
      <c r="BL186" s="110" t="s">
        <v>387</v>
      </c>
    </row>
    <row r="187" spans="1:64" ht="31.5">
      <c r="A187" s="62">
        <f t="shared" si="17"/>
        <v>185</v>
      </c>
      <c r="B187" s="106">
        <v>5.9035001000006304E+16</v>
      </c>
      <c r="C187" s="62" t="s">
        <v>87</v>
      </c>
      <c r="D187" s="114" t="s">
        <v>66</v>
      </c>
      <c r="E187" s="75">
        <v>13</v>
      </c>
      <c r="F187" s="106">
        <v>617060</v>
      </c>
      <c r="G187" s="110" t="s">
        <v>968</v>
      </c>
      <c r="H187" s="75"/>
      <c r="I187" s="75" t="s">
        <v>307</v>
      </c>
      <c r="J187" s="110"/>
      <c r="K187" s="110" t="s">
        <v>14</v>
      </c>
      <c r="L187" s="114">
        <v>1971</v>
      </c>
      <c r="M187" s="111">
        <v>22</v>
      </c>
      <c r="N187" s="104">
        <v>34808</v>
      </c>
      <c r="O187" s="110" t="s">
        <v>379</v>
      </c>
      <c r="P187" s="110" t="s">
        <v>12</v>
      </c>
      <c r="Q187" s="62">
        <v>3590.2</v>
      </c>
      <c r="R187" s="62">
        <f>'[1]Список МКД'!T83+'[1]Список МКД'!W83+'[1]Список МКД'!Z83+'[1]Список МКД'!AC83</f>
        <v>68</v>
      </c>
      <c r="S187" s="71">
        <f>ROUND('[1]Список МКД'!V83+'[1]Список МКД'!Y83+'[1]Список МКД'!AB83+'[1]Список МКД'!AE83,1)</f>
        <v>2139.5</v>
      </c>
      <c r="T187" s="111">
        <v>2</v>
      </c>
      <c r="U187" s="115">
        <v>107.3</v>
      </c>
      <c r="V187" s="111" t="str">
        <f t="shared" si="16"/>
        <v>4</v>
      </c>
      <c r="W187" s="115">
        <f t="shared" si="15"/>
        <v>1343.3999999999999</v>
      </c>
      <c r="X187" s="104" t="s">
        <v>222</v>
      </c>
      <c r="Y187" s="62" t="s">
        <v>1272</v>
      </c>
      <c r="Z187" s="104">
        <v>35260</v>
      </c>
      <c r="AA187" s="111">
        <f>L187</f>
        <v>1971</v>
      </c>
      <c r="AB187" s="114">
        <v>4214839.5240000002</v>
      </c>
      <c r="AC187" s="104"/>
      <c r="AD187" s="104"/>
      <c r="AE187" s="116"/>
      <c r="AF187" s="116"/>
      <c r="AG187" s="116"/>
      <c r="AH187" s="116"/>
      <c r="AI187" s="116" t="s">
        <v>11</v>
      </c>
      <c r="AJ187" s="116"/>
      <c r="AK187" s="116"/>
      <c r="AL187" s="116"/>
      <c r="AM187" s="116"/>
      <c r="AN187" s="116"/>
      <c r="AO187" s="116"/>
      <c r="AP187" s="116"/>
      <c r="AQ187" s="116"/>
      <c r="AR187" s="116" t="s">
        <v>10</v>
      </c>
      <c r="AS187" s="116"/>
      <c r="AT187" s="116"/>
      <c r="AU187" s="116"/>
      <c r="AV187" s="116"/>
      <c r="AW187" s="116"/>
      <c r="AX187" s="116"/>
      <c r="AY187" s="116" t="s">
        <v>13</v>
      </c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0" t="s">
        <v>969</v>
      </c>
      <c r="BK187" s="110" t="s">
        <v>970</v>
      </c>
      <c r="BL187" s="110" t="s">
        <v>969</v>
      </c>
    </row>
    <row r="188" spans="1:64" ht="31.5">
      <c r="A188" s="62">
        <f t="shared" si="17"/>
        <v>186</v>
      </c>
      <c r="B188" s="106">
        <v>5.9035001000000096E+16</v>
      </c>
      <c r="C188" s="62" t="s">
        <v>87</v>
      </c>
      <c r="D188" s="114" t="s">
        <v>111</v>
      </c>
      <c r="E188" s="75" t="s">
        <v>34</v>
      </c>
      <c r="F188" s="106">
        <v>617060</v>
      </c>
      <c r="G188" s="110" t="s">
        <v>232</v>
      </c>
      <c r="H188" s="75"/>
      <c r="I188" s="75" t="s">
        <v>307</v>
      </c>
      <c r="J188" s="112"/>
      <c r="K188" s="75" t="s">
        <v>233</v>
      </c>
      <c r="L188" s="62">
        <v>2008</v>
      </c>
      <c r="M188" s="112">
        <v>0</v>
      </c>
      <c r="N188" s="103">
        <v>39584</v>
      </c>
      <c r="O188" s="110">
        <v>9</v>
      </c>
      <c r="P188" s="110">
        <v>2</v>
      </c>
      <c r="Q188" s="71">
        <v>5751.1</v>
      </c>
      <c r="R188" s="62">
        <v>90</v>
      </c>
      <c r="S188" s="71">
        <v>4969.8999999999996</v>
      </c>
      <c r="T188" s="112"/>
      <c r="U188" s="105"/>
      <c r="V188" s="111">
        <f t="shared" si="16"/>
        <v>2</v>
      </c>
      <c r="W188" s="115">
        <f t="shared" si="15"/>
        <v>781.20000000000073</v>
      </c>
      <c r="X188" s="104" t="s">
        <v>222</v>
      </c>
      <c r="Y188" s="62" t="s">
        <v>239</v>
      </c>
      <c r="Z188" s="103">
        <v>40132</v>
      </c>
      <c r="AA188" s="112">
        <f>L188</f>
        <v>2008</v>
      </c>
      <c r="AB188" s="114">
        <v>8262309.6529999999</v>
      </c>
      <c r="AC188" s="122">
        <v>2920</v>
      </c>
      <c r="AD188" s="123" t="s">
        <v>252</v>
      </c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 t="s">
        <v>11</v>
      </c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 t="s">
        <v>10</v>
      </c>
      <c r="BE188" s="116"/>
      <c r="BF188" s="116"/>
      <c r="BG188" s="116"/>
      <c r="BH188" s="116"/>
      <c r="BI188" s="116" t="s">
        <v>10</v>
      </c>
      <c r="BJ188" s="110" t="s">
        <v>249</v>
      </c>
      <c r="BK188" s="110" t="s">
        <v>250</v>
      </c>
      <c r="BL188" s="110" t="s">
        <v>251</v>
      </c>
    </row>
    <row r="189" spans="1:64" ht="31.5">
      <c r="A189" s="62">
        <f t="shared" si="17"/>
        <v>187</v>
      </c>
      <c r="B189" s="106">
        <v>5.9035001000008304E+16</v>
      </c>
      <c r="C189" s="62" t="s">
        <v>87</v>
      </c>
      <c r="D189" s="114" t="s">
        <v>67</v>
      </c>
      <c r="E189" s="75">
        <v>7</v>
      </c>
      <c r="F189" s="106">
        <v>617060</v>
      </c>
      <c r="G189" s="75"/>
      <c r="H189" s="75"/>
      <c r="I189" s="75" t="s">
        <v>307</v>
      </c>
      <c r="J189" s="110"/>
      <c r="K189" s="110" t="s">
        <v>14</v>
      </c>
      <c r="L189" s="62">
        <v>1954</v>
      </c>
      <c r="M189" s="112">
        <v>60</v>
      </c>
      <c r="N189" s="103">
        <v>41718</v>
      </c>
      <c r="O189" s="110" t="s">
        <v>14</v>
      </c>
      <c r="P189" s="110" t="s">
        <v>14</v>
      </c>
      <c r="Q189" s="62">
        <v>730.8</v>
      </c>
      <c r="R189" s="62">
        <f>'[1]Список МКД'!T161+'[1]Список МКД'!W161+'[1]Список МКД'!Z161+'[1]Список МКД'!AC161</f>
        <v>12</v>
      </c>
      <c r="S189" s="71">
        <f>ROUND('[1]Список МКД'!V161+'[1]Список МКД'!Y161+'[1]Список МКД'!AB161+'[1]Список МКД'!AE161,1)</f>
        <v>657.3</v>
      </c>
      <c r="T189" s="112"/>
      <c r="U189" s="71"/>
      <c r="V189" s="111" t="str">
        <f t="shared" si="16"/>
        <v>2</v>
      </c>
      <c r="W189" s="115">
        <f t="shared" si="15"/>
        <v>73.5</v>
      </c>
      <c r="X189" s="104" t="s">
        <v>222</v>
      </c>
      <c r="Y189" s="62" t="s">
        <v>223</v>
      </c>
      <c r="Z189" s="103">
        <v>36927</v>
      </c>
      <c r="AA189" s="112">
        <v>2009</v>
      </c>
      <c r="AB189" s="114">
        <v>1760597.7689999996</v>
      </c>
      <c r="AC189" s="103"/>
      <c r="AD189" s="103"/>
      <c r="AE189" s="116"/>
      <c r="AF189" s="116"/>
      <c r="AG189" s="116"/>
      <c r="AH189" s="116"/>
      <c r="AI189" s="116"/>
      <c r="AJ189" s="116" t="s">
        <v>11</v>
      </c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 t="s">
        <v>10</v>
      </c>
      <c r="BH189" s="116"/>
      <c r="BI189" s="116"/>
      <c r="BJ189" s="110" t="s">
        <v>1130</v>
      </c>
      <c r="BK189" s="110"/>
      <c r="BL189" s="110" t="s">
        <v>1129</v>
      </c>
    </row>
    <row r="190" spans="1:64" ht="31.5">
      <c r="A190" s="62">
        <f t="shared" si="17"/>
        <v>188</v>
      </c>
      <c r="B190" s="106">
        <v>5.9035001000009296E+16</v>
      </c>
      <c r="C190" s="62" t="s">
        <v>87</v>
      </c>
      <c r="D190" s="114" t="s">
        <v>181</v>
      </c>
      <c r="E190" s="75" t="s">
        <v>429</v>
      </c>
      <c r="F190" s="106" t="s">
        <v>310</v>
      </c>
      <c r="G190" s="75" t="s">
        <v>1323</v>
      </c>
      <c r="H190" s="75" t="s">
        <v>1324</v>
      </c>
      <c r="I190" s="75" t="s">
        <v>306</v>
      </c>
      <c r="J190" s="75"/>
      <c r="K190" s="75" t="s">
        <v>14</v>
      </c>
      <c r="L190" s="125">
        <v>1936</v>
      </c>
      <c r="M190" s="112">
        <v>53</v>
      </c>
      <c r="N190" s="103">
        <v>37670</v>
      </c>
      <c r="O190" s="110">
        <v>5</v>
      </c>
      <c r="P190" s="110">
        <v>26</v>
      </c>
      <c r="Q190" s="62">
        <v>19551.7</v>
      </c>
      <c r="R190" s="62">
        <v>206</v>
      </c>
      <c r="S190" s="71">
        <v>12017.8</v>
      </c>
      <c r="T190" s="112">
        <v>14</v>
      </c>
      <c r="U190" s="71">
        <v>5203.3999999999996</v>
      </c>
      <c r="V190" s="111">
        <f t="shared" si="16"/>
        <v>26</v>
      </c>
      <c r="W190" s="115">
        <f>Q190-U190-S190</f>
        <v>2330.5000000000018</v>
      </c>
      <c r="X190" s="104" t="s">
        <v>222</v>
      </c>
      <c r="Y190" s="103"/>
      <c r="Z190" s="108">
        <v>33639</v>
      </c>
      <c r="AA190" s="113">
        <v>2009</v>
      </c>
      <c r="AB190" s="114">
        <v>48308565.815999985</v>
      </c>
      <c r="AC190" s="122">
        <v>17682</v>
      </c>
      <c r="AD190" s="123" t="s">
        <v>1292</v>
      </c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 t="s">
        <v>84</v>
      </c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 t="s">
        <v>11</v>
      </c>
      <c r="BE190" s="116"/>
      <c r="BF190" s="116"/>
      <c r="BG190" s="116"/>
      <c r="BH190" s="116"/>
      <c r="BI190" s="116" t="s">
        <v>10</v>
      </c>
      <c r="BJ190" s="114"/>
      <c r="BK190" s="114"/>
      <c r="BL190" s="114" t="s">
        <v>1120</v>
      </c>
    </row>
    <row r="191" spans="1:64" ht="31.5">
      <c r="A191" s="62">
        <f t="shared" si="17"/>
        <v>189</v>
      </c>
      <c r="B191" s="106">
        <v>5.9035001000002896E+16</v>
      </c>
      <c r="C191" s="62" t="s">
        <v>87</v>
      </c>
      <c r="D191" s="62" t="s">
        <v>63</v>
      </c>
      <c r="E191" s="75">
        <v>8</v>
      </c>
      <c r="F191" s="106">
        <v>617060</v>
      </c>
      <c r="G191" s="110" t="s">
        <v>868</v>
      </c>
      <c r="H191" s="75"/>
      <c r="I191" s="75" t="s">
        <v>307</v>
      </c>
      <c r="J191" s="110"/>
      <c r="K191" s="110" t="s">
        <v>220</v>
      </c>
      <c r="L191" s="62">
        <v>1950</v>
      </c>
      <c r="M191" s="112">
        <v>49</v>
      </c>
      <c r="N191" s="103">
        <v>41718</v>
      </c>
      <c r="O191" s="110" t="s">
        <v>220</v>
      </c>
      <c r="P191" s="110" t="s">
        <v>220</v>
      </c>
      <c r="Q191" s="62">
        <v>1714.6</v>
      </c>
      <c r="R191" s="62">
        <f>'[1]Список МКД'!T302+'[1]Список МКД'!W302+'[1]Список МКД'!Z302+'[1]Список МКД'!AC302</f>
        <v>23</v>
      </c>
      <c r="S191" s="71">
        <f>ROUND('[1]Список МКД'!V302+'[1]Список МКД'!Y302+'[1]Список МКД'!AB302+'[1]Список МКД'!AE302,1)</f>
        <v>1320</v>
      </c>
      <c r="T191" s="112">
        <v>2</v>
      </c>
      <c r="U191" s="71">
        <v>206.4</v>
      </c>
      <c r="V191" s="111" t="str">
        <f t="shared" si="16"/>
        <v>3</v>
      </c>
      <c r="W191" s="115">
        <f t="shared" si="15"/>
        <v>188.1999999999999</v>
      </c>
      <c r="X191" s="104" t="s">
        <v>222</v>
      </c>
      <c r="Y191" s="62" t="s">
        <v>240</v>
      </c>
      <c r="Z191" s="103">
        <v>33761</v>
      </c>
      <c r="AA191" s="112">
        <v>2009</v>
      </c>
      <c r="AB191" s="114">
        <v>4528050.3360000011</v>
      </c>
      <c r="AC191" s="103"/>
      <c r="AD191" s="103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 t="s">
        <v>11</v>
      </c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 t="s">
        <v>84</v>
      </c>
      <c r="BE191" s="116"/>
      <c r="BF191" s="116"/>
      <c r="BG191" s="116"/>
      <c r="BH191" s="116"/>
      <c r="BI191" s="116" t="s">
        <v>15</v>
      </c>
      <c r="BJ191" s="110" t="s">
        <v>869</v>
      </c>
      <c r="BK191" s="110" t="s">
        <v>870</v>
      </c>
      <c r="BL191" s="110" t="s">
        <v>871</v>
      </c>
    </row>
    <row r="192" spans="1:64" ht="52.5" customHeight="1">
      <c r="A192" s="62">
        <f t="shared" si="17"/>
        <v>190</v>
      </c>
      <c r="B192" s="106">
        <v>5.90350010000006E+16</v>
      </c>
      <c r="C192" s="62" t="s">
        <v>87</v>
      </c>
      <c r="D192" s="114" t="s">
        <v>129</v>
      </c>
      <c r="E192" s="75">
        <v>5</v>
      </c>
      <c r="F192" s="106">
        <v>617060</v>
      </c>
      <c r="G192" s="110" t="s">
        <v>590</v>
      </c>
      <c r="H192" s="75"/>
      <c r="I192" s="75" t="s">
        <v>307</v>
      </c>
      <c r="J192" s="110"/>
      <c r="K192" s="110" t="s">
        <v>14</v>
      </c>
      <c r="L192" s="62">
        <v>1950</v>
      </c>
      <c r="M192" s="112">
        <v>49</v>
      </c>
      <c r="N192" s="103">
        <v>41718</v>
      </c>
      <c r="O192" s="110" t="s">
        <v>14</v>
      </c>
      <c r="P192" s="110" t="s">
        <v>14</v>
      </c>
      <c r="Q192" s="71">
        <v>806</v>
      </c>
      <c r="R192" s="62">
        <f>'[1]Список МКД'!T306+'[1]Список МКД'!W306+'[1]Список МКД'!Z306+'[1]Список МКД'!AC306</f>
        <v>16</v>
      </c>
      <c r="S192" s="71">
        <f>ROUND('[1]Список МКД'!V306+'[1]Список МКД'!Y306+'[1]Список МКД'!AB306+'[1]Список МКД'!AE306,1)</f>
        <v>416.9</v>
      </c>
      <c r="T192" s="112"/>
      <c r="U192" s="105"/>
      <c r="V192" s="111" t="str">
        <f t="shared" si="16"/>
        <v>2</v>
      </c>
      <c r="W192" s="115">
        <f t="shared" si="15"/>
        <v>389.1</v>
      </c>
      <c r="X192" s="104" t="s">
        <v>222</v>
      </c>
      <c r="Y192" s="62" t="s">
        <v>240</v>
      </c>
      <c r="Z192" s="103">
        <v>33729</v>
      </c>
      <c r="AA192" s="112">
        <v>2009</v>
      </c>
      <c r="AB192" s="114">
        <v>1257491.301</v>
      </c>
      <c r="AC192" s="114" t="s">
        <v>1312</v>
      </c>
      <c r="AD192" s="123" t="s">
        <v>1311</v>
      </c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 t="s">
        <v>56</v>
      </c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 t="s">
        <v>84</v>
      </c>
      <c r="BE192" s="116"/>
      <c r="BF192" s="116"/>
      <c r="BG192" s="116"/>
      <c r="BH192" s="116"/>
      <c r="BI192" s="116"/>
      <c r="BJ192" s="110" t="s">
        <v>591</v>
      </c>
      <c r="BK192" s="110" t="s">
        <v>592</v>
      </c>
      <c r="BL192" s="110" t="s">
        <v>591</v>
      </c>
    </row>
    <row r="193" spans="1:64" ht="63">
      <c r="A193" s="62">
        <f t="shared" si="17"/>
        <v>191</v>
      </c>
      <c r="B193" s="106">
        <v>5.9035001000008096E+16</v>
      </c>
      <c r="C193" s="62" t="s">
        <v>87</v>
      </c>
      <c r="D193" s="114" t="s">
        <v>72</v>
      </c>
      <c r="E193" s="75">
        <v>37</v>
      </c>
      <c r="F193" s="106">
        <v>617060</v>
      </c>
      <c r="G193" s="110" t="s">
        <v>1072</v>
      </c>
      <c r="H193" s="75"/>
      <c r="I193" s="75" t="s">
        <v>307</v>
      </c>
      <c r="J193" s="110"/>
      <c r="K193" s="110">
        <v>1</v>
      </c>
      <c r="L193" s="62">
        <v>1961</v>
      </c>
      <c r="M193" s="112">
        <v>48</v>
      </c>
      <c r="N193" s="103">
        <v>41705</v>
      </c>
      <c r="O193" s="110" t="s">
        <v>12</v>
      </c>
      <c r="P193" s="110" t="s">
        <v>12</v>
      </c>
      <c r="Q193" s="62">
        <v>2741.6</v>
      </c>
      <c r="R193" s="62">
        <f>'[1]Список МКД'!T278+'[1]Список МКД'!W278+'[1]Список МКД'!Z278+'[1]Список МКД'!AC278</f>
        <v>61</v>
      </c>
      <c r="S193" s="71">
        <f>ROUND('[1]Список МКД'!V278+'[1]Список МКД'!Y278+'[1]Список МКД'!AB278+'[1]Список МКД'!AE278,1)</f>
        <v>2438.3000000000002</v>
      </c>
      <c r="T193" s="112">
        <v>2</v>
      </c>
      <c r="U193" s="71">
        <v>113.9</v>
      </c>
      <c r="V193" s="111" t="str">
        <f t="shared" si="16"/>
        <v>4</v>
      </c>
      <c r="W193" s="115">
        <f t="shared" si="15"/>
        <v>189.39999999999972</v>
      </c>
      <c r="X193" s="104" t="s">
        <v>222</v>
      </c>
      <c r="Y193" s="62" t="s">
        <v>1274</v>
      </c>
      <c r="Z193" s="103">
        <v>33784</v>
      </c>
      <c r="AA193" s="112">
        <v>2009</v>
      </c>
      <c r="AB193" s="114">
        <v>7082814.3959999988</v>
      </c>
      <c r="AC193" s="103"/>
      <c r="AD193" s="103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 t="s">
        <v>11</v>
      </c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 t="s">
        <v>85</v>
      </c>
      <c r="BJ193" s="110" t="s">
        <v>1073</v>
      </c>
      <c r="BK193" s="110" t="s">
        <v>1074</v>
      </c>
      <c r="BL193" s="110" t="s">
        <v>1075</v>
      </c>
    </row>
    <row r="194" spans="1:64" ht="31.5">
      <c r="A194" s="62">
        <f t="shared" si="17"/>
        <v>192</v>
      </c>
      <c r="B194" s="106">
        <v>5.9035001000009296E+16</v>
      </c>
      <c r="C194" s="62" t="s">
        <v>87</v>
      </c>
      <c r="D194" s="114" t="s">
        <v>181</v>
      </c>
      <c r="E194" s="75">
        <v>16</v>
      </c>
      <c r="F194" s="106" t="s">
        <v>310</v>
      </c>
      <c r="G194" s="110" t="s">
        <v>424</v>
      </c>
      <c r="H194" s="75"/>
      <c r="I194" s="75" t="s">
        <v>307</v>
      </c>
      <c r="J194" s="110"/>
      <c r="K194" s="110" t="s">
        <v>233</v>
      </c>
      <c r="L194" s="114">
        <v>1940</v>
      </c>
      <c r="M194" s="111">
        <v>45</v>
      </c>
      <c r="N194" s="103" t="s">
        <v>114</v>
      </c>
      <c r="O194" s="110" t="s">
        <v>12</v>
      </c>
      <c r="P194" s="110" t="s">
        <v>420</v>
      </c>
      <c r="Q194" s="71">
        <v>4694</v>
      </c>
      <c r="R194" s="62">
        <f>'[1]Список МКД'!T233+'[1]Список МКД'!W233+'[1]Список МКД'!Z233+'[1]Список МКД'!AC233</f>
        <v>50</v>
      </c>
      <c r="S194" s="71">
        <f>ROUND('[1]Список МКД'!V233+'[1]Список МКД'!Y233+'[1]Список МКД'!AB233+'[1]Список МКД'!AE233,1)</f>
        <v>3380.6</v>
      </c>
      <c r="T194" s="112">
        <v>5</v>
      </c>
      <c r="U194" s="71">
        <v>364.5</v>
      </c>
      <c r="V194" s="111" t="str">
        <f t="shared" si="16"/>
        <v>7</v>
      </c>
      <c r="W194" s="115">
        <f t="shared" si="15"/>
        <v>948.90000000000009</v>
      </c>
      <c r="X194" s="104" t="s">
        <v>222</v>
      </c>
      <c r="Y194" s="62" t="s">
        <v>381</v>
      </c>
      <c r="Z194" s="104">
        <v>33882</v>
      </c>
      <c r="AA194" s="111">
        <v>2009</v>
      </c>
      <c r="AB194" s="114">
        <v>8125443.8619999997</v>
      </c>
      <c r="AC194" s="104"/>
      <c r="AD194" s="104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 t="s">
        <v>84</v>
      </c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 t="s">
        <v>11</v>
      </c>
      <c r="BE194" s="116"/>
      <c r="BF194" s="116"/>
      <c r="BG194" s="116"/>
      <c r="BH194" s="116"/>
      <c r="BI194" s="116"/>
      <c r="BJ194" s="110" t="s">
        <v>426</v>
      </c>
      <c r="BK194" s="110"/>
      <c r="BL194" s="110" t="s">
        <v>425</v>
      </c>
    </row>
    <row r="195" spans="1:64" ht="69.75" customHeight="1">
      <c r="A195" s="62">
        <f t="shared" si="17"/>
        <v>193</v>
      </c>
      <c r="B195" s="106">
        <v>5.9035001000003E+16</v>
      </c>
      <c r="C195" s="62" t="s">
        <v>87</v>
      </c>
      <c r="D195" s="114" t="s">
        <v>95</v>
      </c>
      <c r="E195" s="75">
        <v>22</v>
      </c>
      <c r="F195" s="106">
        <v>617060</v>
      </c>
      <c r="G195" s="110" t="s">
        <v>372</v>
      </c>
      <c r="H195" s="75"/>
      <c r="I195" s="75" t="s">
        <v>307</v>
      </c>
      <c r="J195" s="110"/>
      <c r="K195" s="75" t="s">
        <v>14</v>
      </c>
      <c r="L195" s="114">
        <v>1960</v>
      </c>
      <c r="M195" s="111">
        <v>45</v>
      </c>
      <c r="N195" s="103" t="s">
        <v>114</v>
      </c>
      <c r="O195" s="110" t="s">
        <v>12</v>
      </c>
      <c r="P195" s="110" t="s">
        <v>12</v>
      </c>
      <c r="Q195" s="62">
        <v>4395.8</v>
      </c>
      <c r="R195" s="62">
        <v>18</v>
      </c>
      <c r="S195" s="71">
        <v>2521</v>
      </c>
      <c r="T195" s="112"/>
      <c r="U195" s="105"/>
      <c r="V195" s="111" t="str">
        <f t="shared" si="16"/>
        <v>4</v>
      </c>
      <c r="W195" s="115">
        <f t="shared" si="15"/>
        <v>1874.8000000000002</v>
      </c>
      <c r="X195" s="104" t="s">
        <v>222</v>
      </c>
      <c r="Y195" s="62" t="s">
        <v>381</v>
      </c>
      <c r="Z195" s="104">
        <v>33765</v>
      </c>
      <c r="AA195" s="113">
        <v>2009</v>
      </c>
      <c r="AB195" s="114">
        <v>8252947.2800000012</v>
      </c>
      <c r="AC195" s="122">
        <v>2955</v>
      </c>
      <c r="AD195" s="123" t="s">
        <v>376</v>
      </c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 t="s">
        <v>11</v>
      </c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 t="s">
        <v>10</v>
      </c>
      <c r="BE195" s="116"/>
      <c r="BF195" s="116"/>
      <c r="BG195" s="116"/>
      <c r="BH195" s="116"/>
      <c r="BI195" s="116" t="s">
        <v>85</v>
      </c>
      <c r="BJ195" s="110" t="s">
        <v>358</v>
      </c>
      <c r="BK195" s="110"/>
      <c r="BL195" s="110" t="s">
        <v>359</v>
      </c>
    </row>
    <row r="196" spans="1:64" ht="40.5" customHeight="1">
      <c r="A196" s="62">
        <f t="shared" si="17"/>
        <v>194</v>
      </c>
      <c r="B196" s="106">
        <v>5.9035001000009296E+16</v>
      </c>
      <c r="C196" s="62" t="s">
        <v>87</v>
      </c>
      <c r="D196" s="114" t="s">
        <v>181</v>
      </c>
      <c r="E196" s="75">
        <v>11</v>
      </c>
      <c r="F196" s="106" t="s">
        <v>310</v>
      </c>
      <c r="G196" s="110" t="s">
        <v>421</v>
      </c>
      <c r="H196" s="75"/>
      <c r="I196" s="75" t="s">
        <v>307</v>
      </c>
      <c r="J196" s="110"/>
      <c r="K196" s="110" t="s">
        <v>233</v>
      </c>
      <c r="L196" s="114">
        <v>1958</v>
      </c>
      <c r="M196" s="111">
        <v>43</v>
      </c>
      <c r="N196" s="103" t="s">
        <v>114</v>
      </c>
      <c r="O196" s="110" t="s">
        <v>12</v>
      </c>
      <c r="P196" s="110" t="s">
        <v>12</v>
      </c>
      <c r="Q196" s="62">
        <v>7237.4</v>
      </c>
      <c r="R196" s="62">
        <f>'[1]Список МКД'!T234+'[1]Список МКД'!W234+'[1]Список МКД'!Z234+'[1]Список МКД'!AC234</f>
        <v>60</v>
      </c>
      <c r="S196" s="71">
        <f>ROUND('[1]Список МКД'!V234+'[1]Список МКД'!Y234+'[1]Список МКД'!AB234+'[1]Список МКД'!AE234,1)</f>
        <v>4095.1</v>
      </c>
      <c r="T196" s="112">
        <v>2</v>
      </c>
      <c r="U196" s="71">
        <v>183.9</v>
      </c>
      <c r="V196" s="111" t="str">
        <f t="shared" si="16"/>
        <v>4</v>
      </c>
      <c r="W196" s="115">
        <f t="shared" ref="W196:W259" si="25">Q196-S196-U196</f>
        <v>2958.3999999999996</v>
      </c>
      <c r="X196" s="104" t="s">
        <v>222</v>
      </c>
      <c r="Y196" s="62" t="s">
        <v>381</v>
      </c>
      <c r="Z196" s="104">
        <v>33773</v>
      </c>
      <c r="AA196" s="111">
        <v>2009</v>
      </c>
      <c r="AB196" s="114">
        <v>11874995.219999999</v>
      </c>
      <c r="AC196" s="122">
        <v>4200</v>
      </c>
      <c r="AD196" s="129" t="s">
        <v>1291</v>
      </c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 t="s">
        <v>10</v>
      </c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 t="s">
        <v>11</v>
      </c>
      <c r="BE196" s="116"/>
      <c r="BF196" s="116"/>
      <c r="BG196" s="116"/>
      <c r="BH196" s="116"/>
      <c r="BI196" s="116" t="s">
        <v>84</v>
      </c>
      <c r="BJ196" s="110" t="s">
        <v>423</v>
      </c>
      <c r="BK196" s="110"/>
      <c r="BL196" s="110" t="s">
        <v>422</v>
      </c>
    </row>
    <row r="197" spans="1:64" ht="55.5" customHeight="1">
      <c r="A197" s="62">
        <f t="shared" si="17"/>
        <v>195</v>
      </c>
      <c r="B197" s="106">
        <v>5.9035001000002096E+16</v>
      </c>
      <c r="C197" s="62" t="s">
        <v>87</v>
      </c>
      <c r="D197" s="116" t="s">
        <v>187</v>
      </c>
      <c r="E197" s="75" t="s">
        <v>188</v>
      </c>
      <c r="F197" s="106">
        <v>617060</v>
      </c>
      <c r="G197" s="75"/>
      <c r="H197" s="75"/>
      <c r="I197" s="75" t="s">
        <v>307</v>
      </c>
      <c r="J197" s="110"/>
      <c r="K197" s="110" t="s">
        <v>220</v>
      </c>
      <c r="L197" s="62">
        <v>1936</v>
      </c>
      <c r="M197" s="112">
        <v>43</v>
      </c>
      <c r="N197" s="103">
        <v>35867</v>
      </c>
      <c r="O197" s="110" t="s">
        <v>379</v>
      </c>
      <c r="P197" s="110" t="s">
        <v>379</v>
      </c>
      <c r="Q197" s="62">
        <v>4254.8</v>
      </c>
      <c r="R197" s="62">
        <f>'[1]Список МКД'!T213+'[1]Список МКД'!W213+'[1]Список МКД'!Z213+'[1]Список МКД'!AC213</f>
        <v>39</v>
      </c>
      <c r="S197" s="71">
        <f>ROUND('[1]Список МКД'!V213+'[1]Список МКД'!Y213+'[1]Список МКД'!AB213+'[1]Список МКД'!AE213,1)</f>
        <v>2843.7</v>
      </c>
      <c r="T197" s="112">
        <v>1</v>
      </c>
      <c r="U197" s="71">
        <v>428.8</v>
      </c>
      <c r="V197" s="111" t="str">
        <f t="shared" ref="V197:V260" si="26">P197</f>
        <v>5</v>
      </c>
      <c r="W197" s="115">
        <f t="shared" si="25"/>
        <v>982.30000000000041</v>
      </c>
      <c r="X197" s="104" t="s">
        <v>222</v>
      </c>
      <c r="Y197" s="62" t="s">
        <v>239</v>
      </c>
      <c r="Z197" s="103">
        <v>33879</v>
      </c>
      <c r="AA197" s="112">
        <v>2009</v>
      </c>
      <c r="AB197" s="114">
        <v>9081776.5499999989</v>
      </c>
      <c r="AC197" s="103"/>
      <c r="AD197" s="103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 t="s">
        <v>11</v>
      </c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 t="s">
        <v>84</v>
      </c>
      <c r="BE197" s="116"/>
      <c r="BF197" s="116"/>
      <c r="BG197" s="116"/>
      <c r="BH197" s="116"/>
      <c r="BI197" s="116" t="s">
        <v>10</v>
      </c>
      <c r="BJ197" s="110" t="s">
        <v>703</v>
      </c>
      <c r="BK197" s="110" t="s">
        <v>702</v>
      </c>
      <c r="BL197" s="110" t="s">
        <v>701</v>
      </c>
    </row>
    <row r="198" spans="1:64" ht="47.25">
      <c r="A198" s="62">
        <f t="shared" ref="A198:A261" si="27">A197+1</f>
        <v>196</v>
      </c>
      <c r="B198" s="106">
        <v>5.9035001000002096E+16</v>
      </c>
      <c r="C198" s="62" t="s">
        <v>87</v>
      </c>
      <c r="D198" s="116" t="s">
        <v>189</v>
      </c>
      <c r="E198" s="75" t="s">
        <v>190</v>
      </c>
      <c r="F198" s="106">
        <v>617060</v>
      </c>
      <c r="G198" s="75"/>
      <c r="H198" s="75"/>
      <c r="I198" s="75" t="s">
        <v>307</v>
      </c>
      <c r="J198" s="110"/>
      <c r="K198" s="110" t="s">
        <v>220</v>
      </c>
      <c r="L198" s="114">
        <v>1936</v>
      </c>
      <c r="M198" s="111">
        <v>42</v>
      </c>
      <c r="N198" s="104">
        <v>35878</v>
      </c>
      <c r="O198" s="110" t="s">
        <v>379</v>
      </c>
      <c r="P198" s="110" t="s">
        <v>379</v>
      </c>
      <c r="Q198" s="62">
        <v>4224.3</v>
      </c>
      <c r="R198" s="62">
        <f>'[1]Список МКД'!T205+'[1]Список МКД'!W205+'[1]Список МКД'!Z205+'[1]Список МКД'!AC205</f>
        <v>38</v>
      </c>
      <c r="S198" s="71">
        <f>ROUND('[1]Список МКД'!V205+'[1]Список МКД'!Y205+'[1]Список МКД'!AB205+'[1]Список МКД'!AE205,1)</f>
        <v>2799.8</v>
      </c>
      <c r="T198" s="111">
        <v>5</v>
      </c>
      <c r="U198" s="71">
        <v>774.2</v>
      </c>
      <c r="V198" s="111" t="str">
        <f t="shared" si="26"/>
        <v>5</v>
      </c>
      <c r="W198" s="115">
        <f t="shared" si="25"/>
        <v>650.29999999999995</v>
      </c>
      <c r="X198" s="104" t="s">
        <v>222</v>
      </c>
      <c r="Y198" s="62" t="s">
        <v>1259</v>
      </c>
      <c r="Z198" s="104">
        <v>34274</v>
      </c>
      <c r="AA198" s="111">
        <v>2009</v>
      </c>
      <c r="AB198" s="114">
        <v>8836357.5999999996</v>
      </c>
      <c r="AC198" s="104"/>
      <c r="AD198" s="104"/>
      <c r="AE198" s="116"/>
      <c r="AF198" s="116"/>
      <c r="AG198" s="116"/>
      <c r="AH198" s="116"/>
      <c r="AI198" s="116" t="s">
        <v>84</v>
      </c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 t="s">
        <v>57</v>
      </c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0" t="s">
        <v>706</v>
      </c>
      <c r="BK198" s="110" t="s">
        <v>705</v>
      </c>
      <c r="BL198" s="110" t="s">
        <v>704</v>
      </c>
    </row>
    <row r="199" spans="1:64" ht="31.5">
      <c r="A199" s="62">
        <f t="shared" si="27"/>
        <v>197</v>
      </c>
      <c r="B199" s="106">
        <v>5.9035001000002096E+16</v>
      </c>
      <c r="C199" s="62" t="s">
        <v>87</v>
      </c>
      <c r="D199" s="114" t="s">
        <v>69</v>
      </c>
      <c r="E199" s="75">
        <v>3</v>
      </c>
      <c r="F199" s="106">
        <v>617060</v>
      </c>
      <c r="G199" s="110" t="s">
        <v>734</v>
      </c>
      <c r="H199" s="75"/>
      <c r="I199" s="75" t="s">
        <v>307</v>
      </c>
      <c r="J199" s="110"/>
      <c r="K199" s="110" t="s">
        <v>14</v>
      </c>
      <c r="L199" s="114">
        <v>1936</v>
      </c>
      <c r="M199" s="113">
        <v>0.42</v>
      </c>
      <c r="N199" s="114" t="s">
        <v>130</v>
      </c>
      <c r="O199" s="110" t="s">
        <v>12</v>
      </c>
      <c r="P199" s="110" t="s">
        <v>379</v>
      </c>
      <c r="Q199" s="71">
        <v>3992</v>
      </c>
      <c r="R199" s="62">
        <f>'[1]Список МКД'!T212+'[1]Список МКД'!W212+'[1]Список МКД'!Z212+'[1]Список МКД'!AC212</f>
        <v>40</v>
      </c>
      <c r="S199" s="71">
        <f>ROUND('[1]Список МКД'!V212+'[1]Список МКД'!Y212+'[1]Список МКД'!AB212+'[1]Список МКД'!AE212,1)</f>
        <v>2866.6</v>
      </c>
      <c r="T199" s="111">
        <v>6</v>
      </c>
      <c r="U199" s="71">
        <v>156.6</v>
      </c>
      <c r="V199" s="111" t="str">
        <f t="shared" si="26"/>
        <v>5</v>
      </c>
      <c r="W199" s="115">
        <f t="shared" si="25"/>
        <v>968.80000000000007</v>
      </c>
      <c r="X199" s="104" t="s">
        <v>222</v>
      </c>
      <c r="Y199" s="62" t="s">
        <v>223</v>
      </c>
      <c r="Z199" s="108">
        <v>33924</v>
      </c>
      <c r="AA199" s="113">
        <v>2009</v>
      </c>
      <c r="AB199" s="114">
        <v>7474559.6799999988</v>
      </c>
      <c r="AC199" s="108"/>
      <c r="AD199" s="108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 t="s">
        <v>84</v>
      </c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 t="s">
        <v>10</v>
      </c>
      <c r="BE199" s="116"/>
      <c r="BF199" s="116"/>
      <c r="BG199" s="116"/>
      <c r="BH199" s="116"/>
      <c r="BI199" s="116" t="s">
        <v>11</v>
      </c>
      <c r="BJ199" s="110" t="s">
        <v>735</v>
      </c>
      <c r="BK199" s="110" t="s">
        <v>736</v>
      </c>
      <c r="BL199" s="110" t="s">
        <v>737</v>
      </c>
    </row>
    <row r="200" spans="1:64" ht="63">
      <c r="A200" s="62">
        <f t="shared" si="27"/>
        <v>198</v>
      </c>
      <c r="B200" s="106">
        <v>5.9035001000002096E+16</v>
      </c>
      <c r="C200" s="62" t="s">
        <v>87</v>
      </c>
      <c r="D200" s="114" t="s">
        <v>69</v>
      </c>
      <c r="E200" s="75">
        <v>6</v>
      </c>
      <c r="F200" s="106">
        <v>617060</v>
      </c>
      <c r="G200" s="110" t="s">
        <v>726</v>
      </c>
      <c r="H200" s="75"/>
      <c r="I200" s="75" t="s">
        <v>307</v>
      </c>
      <c r="J200" s="110"/>
      <c r="K200" s="110" t="s">
        <v>14</v>
      </c>
      <c r="L200" s="114">
        <v>1936</v>
      </c>
      <c r="M200" s="113">
        <v>0.42</v>
      </c>
      <c r="N200" s="114" t="s">
        <v>131</v>
      </c>
      <c r="O200" s="110" t="s">
        <v>12</v>
      </c>
      <c r="P200" s="110" t="s">
        <v>12</v>
      </c>
      <c r="Q200" s="62">
        <v>2578.1999999999998</v>
      </c>
      <c r="R200" s="62">
        <f>'[1]Список МКД'!T111+'[1]Список МКД'!W111+'[1]Список МКД'!Z111+'[1]Список МКД'!AC111</f>
        <v>31</v>
      </c>
      <c r="S200" s="71">
        <f>ROUND('[1]Список МКД'!V111+'[1]Список МКД'!Y111+'[1]Список МКД'!AB111+'[1]Список МКД'!AE111,1)</f>
        <v>2085.6</v>
      </c>
      <c r="T200" s="111"/>
      <c r="U200" s="115"/>
      <c r="V200" s="111" t="str">
        <f t="shared" si="26"/>
        <v>4</v>
      </c>
      <c r="W200" s="115">
        <f t="shared" si="25"/>
        <v>492.59999999999991</v>
      </c>
      <c r="X200" s="104" t="s">
        <v>222</v>
      </c>
      <c r="Y200" s="62" t="s">
        <v>1258</v>
      </c>
      <c r="Z200" s="108">
        <v>33980</v>
      </c>
      <c r="AA200" s="113">
        <v>2009</v>
      </c>
      <c r="AB200" s="114">
        <v>5551116.3839999987</v>
      </c>
      <c r="AC200" s="108"/>
      <c r="AD200" s="108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 t="s">
        <v>147</v>
      </c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 t="s">
        <v>11</v>
      </c>
      <c r="BE200" s="116"/>
      <c r="BF200" s="116"/>
      <c r="BG200" s="116"/>
      <c r="BH200" s="116"/>
      <c r="BI200" s="116" t="s">
        <v>10</v>
      </c>
      <c r="BJ200" s="110" t="s">
        <v>727</v>
      </c>
      <c r="BK200" s="110" t="s">
        <v>724</v>
      </c>
      <c r="BL200" s="110" t="s">
        <v>728</v>
      </c>
    </row>
    <row r="201" spans="1:64" ht="31.5">
      <c r="A201" s="62">
        <f t="shared" si="27"/>
        <v>199</v>
      </c>
      <c r="B201" s="106">
        <v>5.9035001000002096E+16</v>
      </c>
      <c r="C201" s="62" t="s">
        <v>87</v>
      </c>
      <c r="D201" s="114" t="s">
        <v>69</v>
      </c>
      <c r="E201" s="75">
        <v>1</v>
      </c>
      <c r="F201" s="106">
        <v>617060</v>
      </c>
      <c r="G201" s="110" t="s">
        <v>257</v>
      </c>
      <c r="H201" s="75"/>
      <c r="I201" s="75" t="s">
        <v>307</v>
      </c>
      <c r="J201" s="110"/>
      <c r="K201" s="110" t="s">
        <v>14</v>
      </c>
      <c r="L201" s="62">
        <v>1936</v>
      </c>
      <c r="M201" s="112">
        <v>42</v>
      </c>
      <c r="N201" s="103">
        <v>35397</v>
      </c>
      <c r="O201" s="110" t="s">
        <v>12</v>
      </c>
      <c r="P201" s="110" t="s">
        <v>379</v>
      </c>
      <c r="Q201" s="62">
        <v>4102.1000000000004</v>
      </c>
      <c r="R201" s="62">
        <f>'[1]Список МКД'!T211+'[1]Список МКД'!W211+'[1]Список МКД'!Z211+'[1]Список МКД'!AC211</f>
        <v>41</v>
      </c>
      <c r="S201" s="71">
        <f>ROUND('[1]Список МКД'!V211+'[1]Список МКД'!Y211+'[1]Список МКД'!AB211+'[1]Список МКД'!AE211,1)</f>
        <v>2906.9</v>
      </c>
      <c r="T201" s="112">
        <v>2</v>
      </c>
      <c r="U201" s="71">
        <v>417.3</v>
      </c>
      <c r="V201" s="111" t="str">
        <f t="shared" si="26"/>
        <v>5</v>
      </c>
      <c r="W201" s="115">
        <f t="shared" si="25"/>
        <v>777.90000000000032</v>
      </c>
      <c r="X201" s="104" t="s">
        <v>222</v>
      </c>
      <c r="Y201" s="62" t="s">
        <v>1248</v>
      </c>
      <c r="Z201" s="103">
        <v>34390</v>
      </c>
      <c r="AA201" s="112">
        <v>2009</v>
      </c>
      <c r="AB201" s="114">
        <v>8169587.1620000014</v>
      </c>
      <c r="AC201" s="103"/>
      <c r="AD201" s="103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 t="s">
        <v>11</v>
      </c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 t="s">
        <v>10</v>
      </c>
      <c r="BE201" s="116"/>
      <c r="BF201" s="116"/>
      <c r="BG201" s="116"/>
      <c r="BH201" s="116"/>
      <c r="BI201" s="116" t="s">
        <v>84</v>
      </c>
      <c r="BJ201" s="110" t="s">
        <v>709</v>
      </c>
      <c r="BK201" s="110" t="s">
        <v>708</v>
      </c>
      <c r="BL201" s="110" t="s">
        <v>707</v>
      </c>
    </row>
    <row r="202" spans="1:64" ht="31.5">
      <c r="A202" s="62">
        <f t="shared" si="27"/>
        <v>200</v>
      </c>
      <c r="B202" s="106">
        <v>5.90350010000022E+16</v>
      </c>
      <c r="C202" s="62" t="s">
        <v>87</v>
      </c>
      <c r="D202" s="114" t="s">
        <v>32</v>
      </c>
      <c r="E202" s="75">
        <v>13</v>
      </c>
      <c r="F202" s="106">
        <v>617060</v>
      </c>
      <c r="G202" s="110" t="s">
        <v>781</v>
      </c>
      <c r="H202" s="75"/>
      <c r="I202" s="75" t="s">
        <v>307</v>
      </c>
      <c r="J202" s="110"/>
      <c r="K202" s="110" t="s">
        <v>220</v>
      </c>
      <c r="L202" s="62">
        <v>1949</v>
      </c>
      <c r="M202" s="112">
        <v>42</v>
      </c>
      <c r="N202" s="103">
        <v>35383</v>
      </c>
      <c r="O202" s="110" t="s">
        <v>14</v>
      </c>
      <c r="P202" s="110" t="s">
        <v>233</v>
      </c>
      <c r="Q202" s="62">
        <v>413.3</v>
      </c>
      <c r="R202" s="62">
        <f>'[1]Список МКД'!T128+'[1]Список МКД'!W128+'[1]Список МКД'!Z128+'[1]Список МКД'!AC128</f>
        <v>8</v>
      </c>
      <c r="S202" s="71">
        <f>ROUND('[1]Список МКД'!V128+'[1]Список МКД'!Y128+'[1]Список МКД'!AB128+'[1]Список МКД'!AE128,1)</f>
        <v>377.6</v>
      </c>
      <c r="T202" s="112"/>
      <c r="U202" s="105"/>
      <c r="V202" s="111" t="str">
        <f t="shared" si="26"/>
        <v>1</v>
      </c>
      <c r="W202" s="115">
        <f t="shared" si="25"/>
        <v>35.699999999999989</v>
      </c>
      <c r="X202" s="104" t="s">
        <v>222</v>
      </c>
      <c r="Y202" s="62" t="s">
        <v>1263</v>
      </c>
      <c r="Z202" s="103">
        <v>34258</v>
      </c>
      <c r="AA202" s="112">
        <v>2009</v>
      </c>
      <c r="AB202" s="114">
        <v>1067494.08</v>
      </c>
      <c r="AC202" s="103"/>
      <c r="AD202" s="103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 t="s">
        <v>11</v>
      </c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 t="s">
        <v>84</v>
      </c>
      <c r="BE202" s="116"/>
      <c r="BF202" s="116"/>
      <c r="BG202" s="116"/>
      <c r="BH202" s="116"/>
      <c r="BI202" s="116"/>
      <c r="BJ202" s="110" t="s">
        <v>782</v>
      </c>
      <c r="BK202" s="110" t="s">
        <v>783</v>
      </c>
      <c r="BL202" s="110" t="s">
        <v>1120</v>
      </c>
    </row>
    <row r="203" spans="1:64" ht="31.5">
      <c r="A203" s="62">
        <f t="shared" si="27"/>
        <v>201</v>
      </c>
      <c r="B203" s="106">
        <v>5.9035001000007904E+16</v>
      </c>
      <c r="C203" s="62" t="s">
        <v>87</v>
      </c>
      <c r="D203" s="114" t="s">
        <v>94</v>
      </c>
      <c r="E203" s="75">
        <v>3</v>
      </c>
      <c r="F203" s="106">
        <v>617060</v>
      </c>
      <c r="G203" s="110" t="s">
        <v>1019</v>
      </c>
      <c r="H203" s="75"/>
      <c r="I203" s="75" t="s">
        <v>307</v>
      </c>
      <c r="J203" s="110"/>
      <c r="K203" s="110" t="s">
        <v>220</v>
      </c>
      <c r="L203" s="101" t="s">
        <v>45</v>
      </c>
      <c r="M203" s="110">
        <v>42</v>
      </c>
      <c r="N203" s="103">
        <v>42346</v>
      </c>
      <c r="O203" s="110" t="s">
        <v>14</v>
      </c>
      <c r="P203" s="110" t="s">
        <v>14</v>
      </c>
      <c r="Q203" s="62">
        <v>694.1</v>
      </c>
      <c r="R203" s="62">
        <f>'[1]Список МКД'!T368+'[1]Список МКД'!W368+'[1]Список МКД'!Z368+'[1]Список МКД'!AC368</f>
        <v>12</v>
      </c>
      <c r="S203" s="71">
        <f>ROUND('[1]Список МКД'!V368+'[1]Список МКД'!Y368+'[1]Список МКД'!AB368+'[1]Список МКД'!AE368,1)</f>
        <v>422.6</v>
      </c>
      <c r="T203" s="112"/>
      <c r="U203" s="105"/>
      <c r="V203" s="111" t="str">
        <f t="shared" si="26"/>
        <v>2</v>
      </c>
      <c r="W203" s="115">
        <f t="shared" si="25"/>
        <v>271.5</v>
      </c>
      <c r="X203" s="104" t="s">
        <v>222</v>
      </c>
      <c r="Y203" s="62" t="s">
        <v>1251</v>
      </c>
      <c r="Z203" s="107">
        <v>34061</v>
      </c>
      <c r="AA203" s="110">
        <v>2009</v>
      </c>
      <c r="AB203" s="114">
        <v>1316415.9040000001</v>
      </c>
      <c r="AC203" s="107"/>
      <c r="AD203" s="107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 t="s">
        <v>11</v>
      </c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 t="s">
        <v>10</v>
      </c>
      <c r="BE203" s="116"/>
      <c r="BF203" s="116"/>
      <c r="BG203" s="116"/>
      <c r="BH203" s="116"/>
      <c r="BI203" s="116" t="s">
        <v>84</v>
      </c>
      <c r="BJ203" s="110" t="s">
        <v>1020</v>
      </c>
      <c r="BK203" s="110" t="s">
        <v>1021</v>
      </c>
      <c r="BL203" s="110" t="s">
        <v>1120</v>
      </c>
    </row>
    <row r="204" spans="1:64" ht="31.5">
      <c r="A204" s="62">
        <f t="shared" si="27"/>
        <v>202</v>
      </c>
      <c r="B204" s="106">
        <v>5.9035001000000496E+16</v>
      </c>
      <c r="C204" s="62" t="s">
        <v>87</v>
      </c>
      <c r="D204" s="114" t="s">
        <v>88</v>
      </c>
      <c r="E204" s="75">
        <v>38</v>
      </c>
      <c r="F204" s="106">
        <v>617060</v>
      </c>
      <c r="G204" s="110" t="s">
        <v>506</v>
      </c>
      <c r="H204" s="75"/>
      <c r="I204" s="75" t="s">
        <v>307</v>
      </c>
      <c r="J204" s="110"/>
      <c r="K204" s="110" t="s">
        <v>14</v>
      </c>
      <c r="L204" s="62">
        <v>1951</v>
      </c>
      <c r="M204" s="112">
        <v>41</v>
      </c>
      <c r="N204" s="103">
        <v>35539</v>
      </c>
      <c r="O204" s="110" t="s">
        <v>14</v>
      </c>
      <c r="P204" s="110" t="s">
        <v>14</v>
      </c>
      <c r="Q204" s="62">
        <v>825.4</v>
      </c>
      <c r="R204" s="62">
        <f>'[1]Список МКД'!T149+'[1]Список МКД'!W149+'[1]Список МКД'!Z149+'[1]Список МКД'!AC149</f>
        <v>14</v>
      </c>
      <c r="S204" s="71">
        <f>ROUND('[1]Список МКД'!V149+'[1]Список МКД'!Y149+'[1]Список МКД'!AB149+'[1]Список МКД'!AE149,1)</f>
        <v>655.1</v>
      </c>
      <c r="T204" s="112">
        <v>2</v>
      </c>
      <c r="U204" s="71">
        <v>86.9</v>
      </c>
      <c r="V204" s="111" t="str">
        <f t="shared" si="26"/>
        <v>2</v>
      </c>
      <c r="W204" s="115">
        <f t="shared" si="25"/>
        <v>83.399999999999949</v>
      </c>
      <c r="X204" s="104" t="s">
        <v>222</v>
      </c>
      <c r="Y204" s="62" t="s">
        <v>223</v>
      </c>
      <c r="Z204" s="103">
        <v>34964</v>
      </c>
      <c r="AA204" s="112">
        <v>2009</v>
      </c>
      <c r="AB204" s="114">
        <v>2097671.0999999996</v>
      </c>
      <c r="AC204" s="103"/>
      <c r="AD204" s="103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 t="s">
        <v>11</v>
      </c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 t="s">
        <v>84</v>
      </c>
      <c r="BF204" s="116"/>
      <c r="BG204" s="116"/>
      <c r="BH204" s="116"/>
      <c r="BI204" s="116"/>
      <c r="BJ204" s="110" t="s">
        <v>508</v>
      </c>
      <c r="BK204" s="110"/>
      <c r="BL204" s="110" t="s">
        <v>507</v>
      </c>
    </row>
    <row r="205" spans="1:64" ht="31.5">
      <c r="A205" s="62">
        <f t="shared" si="27"/>
        <v>203</v>
      </c>
      <c r="B205" s="106">
        <v>5.90350010000092E+16</v>
      </c>
      <c r="C205" s="62" t="s">
        <v>87</v>
      </c>
      <c r="D205" s="114" t="s">
        <v>126</v>
      </c>
      <c r="E205" s="75">
        <v>2</v>
      </c>
      <c r="F205" s="106">
        <v>617060</v>
      </c>
      <c r="G205" s="75" t="s">
        <v>311</v>
      </c>
      <c r="H205" s="75"/>
      <c r="I205" s="75" t="s">
        <v>307</v>
      </c>
      <c r="J205" s="110"/>
      <c r="K205" s="75" t="s">
        <v>14</v>
      </c>
      <c r="L205" s="114">
        <v>1940</v>
      </c>
      <c r="M205" s="113">
        <v>0.4</v>
      </c>
      <c r="N205" s="104">
        <v>35570</v>
      </c>
      <c r="O205" s="110">
        <v>4</v>
      </c>
      <c r="P205" s="110">
        <v>4</v>
      </c>
      <c r="Q205" s="62">
        <v>3102.2</v>
      </c>
      <c r="R205" s="114">
        <v>32</v>
      </c>
      <c r="S205" s="120">
        <v>2699.1</v>
      </c>
      <c r="T205" s="111"/>
      <c r="U205" s="115"/>
      <c r="V205" s="111">
        <f t="shared" si="26"/>
        <v>4</v>
      </c>
      <c r="W205" s="115">
        <f t="shared" si="25"/>
        <v>403.09999999999991</v>
      </c>
      <c r="X205" s="104" t="s">
        <v>222</v>
      </c>
      <c r="Y205" s="62" t="s">
        <v>223</v>
      </c>
      <c r="Z205" s="108">
        <v>33994</v>
      </c>
      <c r="AA205" s="113">
        <v>2009</v>
      </c>
      <c r="AB205" s="114">
        <v>5856021.3419999992</v>
      </c>
      <c r="AC205" s="122">
        <v>3115</v>
      </c>
      <c r="AD205" s="123" t="s">
        <v>312</v>
      </c>
      <c r="AE205" s="116"/>
      <c r="AF205" s="116"/>
      <c r="AG205" s="116"/>
      <c r="AH205" s="116"/>
      <c r="AI205" s="116"/>
      <c r="AJ205" s="116" t="s">
        <v>11</v>
      </c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 t="s">
        <v>84</v>
      </c>
      <c r="BF205" s="116"/>
      <c r="BG205" s="116"/>
      <c r="BH205" s="116"/>
      <c r="BI205" s="116"/>
      <c r="BJ205" s="110" t="s">
        <v>317</v>
      </c>
      <c r="BK205" s="110" t="s">
        <v>318</v>
      </c>
      <c r="BL205" s="110" t="s">
        <v>319</v>
      </c>
    </row>
    <row r="206" spans="1:64" ht="47.25">
      <c r="A206" s="62">
        <f t="shared" si="27"/>
        <v>204</v>
      </c>
      <c r="B206" s="106">
        <v>5.9035001000005696E+16</v>
      </c>
      <c r="C206" s="62" t="s">
        <v>87</v>
      </c>
      <c r="D206" s="114" t="s">
        <v>109</v>
      </c>
      <c r="E206" s="75">
        <v>4</v>
      </c>
      <c r="F206" s="106">
        <v>617060</v>
      </c>
      <c r="G206" s="110" t="s">
        <v>934</v>
      </c>
      <c r="H206" s="75"/>
      <c r="I206" s="75" t="s">
        <v>307</v>
      </c>
      <c r="J206" s="110"/>
      <c r="K206" s="110" t="s">
        <v>14</v>
      </c>
      <c r="L206" s="101" t="s">
        <v>47</v>
      </c>
      <c r="M206" s="111">
        <v>40</v>
      </c>
      <c r="N206" s="103">
        <v>42345</v>
      </c>
      <c r="O206" s="110" t="s">
        <v>14</v>
      </c>
      <c r="P206" s="110" t="s">
        <v>14</v>
      </c>
      <c r="Q206" s="71">
        <v>679.7</v>
      </c>
      <c r="R206" s="62">
        <f>'[1]Список МКД'!T381+'[1]Список МКД'!W381+'[1]Список МКД'!Z381+'[1]Список МКД'!AC381</f>
        <v>16</v>
      </c>
      <c r="S206" s="71">
        <f>ROUND('[1]Список МКД'!V381+'[1]Список МКД'!Y381+'[1]Список МКД'!AB381+'[1]Список МКД'!AE381,1)</f>
        <v>404</v>
      </c>
      <c r="T206" s="112"/>
      <c r="U206" s="105"/>
      <c r="V206" s="111" t="str">
        <f t="shared" si="26"/>
        <v>2</v>
      </c>
      <c r="W206" s="115">
        <f t="shared" si="25"/>
        <v>275.70000000000005</v>
      </c>
      <c r="X206" s="104" t="s">
        <v>222</v>
      </c>
      <c r="Y206" s="62" t="s">
        <v>1251</v>
      </c>
      <c r="Z206" s="107">
        <v>33885</v>
      </c>
      <c r="AA206" s="110">
        <v>2009</v>
      </c>
      <c r="AB206" s="114">
        <v>1258476.1599999999</v>
      </c>
      <c r="AC206" s="107"/>
      <c r="AD206" s="107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 t="s">
        <v>84</v>
      </c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 t="s">
        <v>57</v>
      </c>
      <c r="BF206" s="116"/>
      <c r="BG206" s="116"/>
      <c r="BH206" s="116"/>
      <c r="BI206" s="116"/>
      <c r="BJ206" s="110" t="s">
        <v>935</v>
      </c>
      <c r="BK206" s="110" t="s">
        <v>936</v>
      </c>
      <c r="BL206" s="110" t="s">
        <v>937</v>
      </c>
    </row>
    <row r="207" spans="1:64" ht="31.5">
      <c r="A207" s="62">
        <f t="shared" si="27"/>
        <v>205</v>
      </c>
      <c r="B207" s="106">
        <v>5.9035001000005696E+16</v>
      </c>
      <c r="C207" s="62" t="s">
        <v>87</v>
      </c>
      <c r="D207" s="114" t="s">
        <v>109</v>
      </c>
      <c r="E207" s="75">
        <v>6</v>
      </c>
      <c r="F207" s="106">
        <v>617060</v>
      </c>
      <c r="G207" s="75"/>
      <c r="H207" s="75"/>
      <c r="I207" s="75" t="s">
        <v>307</v>
      </c>
      <c r="J207" s="110"/>
      <c r="K207" s="110" t="s">
        <v>14</v>
      </c>
      <c r="L207" s="101" t="s">
        <v>47</v>
      </c>
      <c r="M207" s="111">
        <v>40</v>
      </c>
      <c r="N207" s="103">
        <v>42345</v>
      </c>
      <c r="O207" s="110" t="s">
        <v>14</v>
      </c>
      <c r="P207" s="110" t="s">
        <v>14</v>
      </c>
      <c r="Q207" s="62">
        <v>679.7</v>
      </c>
      <c r="R207" s="62">
        <f>'[1]Список МКД'!T366+'[1]Список МКД'!W366+'[1]Список МКД'!Z366+'[1]Список МКД'!AC366</f>
        <v>16</v>
      </c>
      <c r="S207" s="71">
        <f>ROUND('[1]Список МКД'!V366+'[1]Список МКД'!Y366+'[1]Список МКД'!AB366+'[1]Список МКД'!AE366,1)</f>
        <v>403</v>
      </c>
      <c r="T207" s="112"/>
      <c r="U207" s="105"/>
      <c r="V207" s="111" t="str">
        <f t="shared" si="26"/>
        <v>2</v>
      </c>
      <c r="W207" s="115">
        <f t="shared" si="25"/>
        <v>276.70000000000005</v>
      </c>
      <c r="X207" s="104" t="s">
        <v>222</v>
      </c>
      <c r="Y207" s="62" t="s">
        <v>1251</v>
      </c>
      <c r="Z207" s="107">
        <v>34714</v>
      </c>
      <c r="AA207" s="110">
        <v>2009</v>
      </c>
      <c r="AB207" s="114">
        <v>1139301.1499999999</v>
      </c>
      <c r="AC207" s="107"/>
      <c r="AD207" s="107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 t="s">
        <v>84</v>
      </c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 t="s">
        <v>11</v>
      </c>
      <c r="BF207" s="116"/>
      <c r="BG207" s="116"/>
      <c r="BH207" s="116"/>
      <c r="BI207" s="116"/>
      <c r="BJ207" s="110" t="s">
        <v>940</v>
      </c>
      <c r="BK207" s="110" t="s">
        <v>941</v>
      </c>
      <c r="BL207" s="110" t="s">
        <v>942</v>
      </c>
    </row>
    <row r="208" spans="1:64" ht="31.5">
      <c r="A208" s="62">
        <f t="shared" si="27"/>
        <v>206</v>
      </c>
      <c r="B208" s="106">
        <v>5.90350010000022E+16</v>
      </c>
      <c r="C208" s="62" t="s">
        <v>87</v>
      </c>
      <c r="D208" s="114" t="s">
        <v>32</v>
      </c>
      <c r="E208" s="75">
        <v>15</v>
      </c>
      <c r="F208" s="106">
        <v>617060</v>
      </c>
      <c r="G208" s="110" t="s">
        <v>784</v>
      </c>
      <c r="H208" s="75"/>
      <c r="I208" s="75" t="s">
        <v>307</v>
      </c>
      <c r="J208" s="110"/>
      <c r="K208" s="110" t="s">
        <v>220</v>
      </c>
      <c r="L208" s="114">
        <v>1949</v>
      </c>
      <c r="M208" s="113">
        <v>0.39</v>
      </c>
      <c r="N208" s="104">
        <v>35383</v>
      </c>
      <c r="O208" s="110" t="s">
        <v>14</v>
      </c>
      <c r="P208" s="110" t="s">
        <v>233</v>
      </c>
      <c r="Q208" s="62">
        <v>414.6</v>
      </c>
      <c r="R208" s="62">
        <f>'[1]Список МКД'!T129+'[1]Список МКД'!W129+'[1]Список МКД'!Z129+'[1]Список МКД'!AC129</f>
        <v>8</v>
      </c>
      <c r="S208" s="71">
        <f>ROUND('[1]Список МКД'!V129+'[1]Список МКД'!Y129+'[1]Список МКД'!AB129+'[1]Список МКД'!AE129,1)</f>
        <v>379</v>
      </c>
      <c r="T208" s="111"/>
      <c r="U208" s="115"/>
      <c r="V208" s="111" t="str">
        <f t="shared" si="26"/>
        <v>1</v>
      </c>
      <c r="W208" s="115">
        <f t="shared" si="25"/>
        <v>35.600000000000023</v>
      </c>
      <c r="X208" s="104" t="s">
        <v>222</v>
      </c>
      <c r="Y208" s="62" t="s">
        <v>1263</v>
      </c>
      <c r="Z208" s="108">
        <v>34191</v>
      </c>
      <c r="AA208" s="113">
        <v>2009</v>
      </c>
      <c r="AB208" s="114">
        <v>1071451.95</v>
      </c>
      <c r="AC208" s="108"/>
      <c r="AD208" s="108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 t="s">
        <v>84</v>
      </c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 t="s">
        <v>11</v>
      </c>
      <c r="BF208" s="116"/>
      <c r="BG208" s="116"/>
      <c r="BH208" s="116"/>
      <c r="BI208" s="116"/>
      <c r="BJ208" s="110" t="s">
        <v>785</v>
      </c>
      <c r="BK208" s="110" t="s">
        <v>783</v>
      </c>
      <c r="BL208" s="110" t="s">
        <v>1120</v>
      </c>
    </row>
    <row r="209" spans="1:64" ht="31.5">
      <c r="A209" s="62">
        <f t="shared" si="27"/>
        <v>207</v>
      </c>
      <c r="B209" s="106">
        <v>5.90350010000022E+16</v>
      </c>
      <c r="C209" s="62" t="s">
        <v>87</v>
      </c>
      <c r="D209" s="114" t="s">
        <v>32</v>
      </c>
      <c r="E209" s="75">
        <v>21</v>
      </c>
      <c r="F209" s="106">
        <v>617060</v>
      </c>
      <c r="G209" s="110" t="s">
        <v>789</v>
      </c>
      <c r="H209" s="75"/>
      <c r="I209" s="75" t="s">
        <v>307</v>
      </c>
      <c r="J209" s="110"/>
      <c r="K209" s="110" t="s">
        <v>220</v>
      </c>
      <c r="L209" s="114">
        <v>1950</v>
      </c>
      <c r="M209" s="113">
        <v>0.39</v>
      </c>
      <c r="N209" s="114" t="s">
        <v>132</v>
      </c>
      <c r="O209" s="110" t="s">
        <v>14</v>
      </c>
      <c r="P209" s="110" t="s">
        <v>14</v>
      </c>
      <c r="Q209" s="62">
        <v>804.4</v>
      </c>
      <c r="R209" s="62">
        <f>'[1]Список МКД'!T139+'[1]Список МКД'!W139+'[1]Список МКД'!Z139+'[1]Список МКД'!AC139</f>
        <v>16</v>
      </c>
      <c r="S209" s="71">
        <f>ROUND('[1]Список МКД'!V139+'[1]Список МКД'!Y139+'[1]Список МКД'!AB139+'[1]Список МКД'!AE139,1)</f>
        <v>721.7</v>
      </c>
      <c r="T209" s="111"/>
      <c r="U209" s="115"/>
      <c r="V209" s="111" t="str">
        <f t="shared" si="26"/>
        <v>2</v>
      </c>
      <c r="W209" s="115">
        <f t="shared" si="25"/>
        <v>82.699999999999932</v>
      </c>
      <c r="X209" s="104" t="s">
        <v>222</v>
      </c>
      <c r="Y209" s="62" t="s">
        <v>1263</v>
      </c>
      <c r="Z209" s="108">
        <v>33765</v>
      </c>
      <c r="AA209" s="113">
        <v>2009</v>
      </c>
      <c r="AB209" s="114">
        <v>2040281.9849999999</v>
      </c>
      <c r="AC209" s="108"/>
      <c r="AD209" s="108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 t="s">
        <v>84</v>
      </c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 t="s">
        <v>11</v>
      </c>
      <c r="BF209" s="116"/>
      <c r="BG209" s="116"/>
      <c r="BH209" s="116"/>
      <c r="BI209" s="116"/>
      <c r="BJ209" s="110" t="s">
        <v>790</v>
      </c>
      <c r="BK209" s="110" t="s">
        <v>779</v>
      </c>
      <c r="BL209" s="110" t="s">
        <v>1120</v>
      </c>
    </row>
    <row r="210" spans="1:64" ht="31.5">
      <c r="A210" s="62">
        <f t="shared" si="27"/>
        <v>208</v>
      </c>
      <c r="B210" s="106">
        <v>5.9035001000002096E+16</v>
      </c>
      <c r="C210" s="62" t="s">
        <v>87</v>
      </c>
      <c r="D210" s="114" t="s">
        <v>69</v>
      </c>
      <c r="E210" s="75">
        <v>2</v>
      </c>
      <c r="F210" s="106">
        <v>617060</v>
      </c>
      <c r="G210" s="75"/>
      <c r="H210" s="75"/>
      <c r="I210" s="75" t="s">
        <v>307</v>
      </c>
      <c r="J210" s="110"/>
      <c r="K210" s="110" t="s">
        <v>220</v>
      </c>
      <c r="L210" s="62">
        <v>1937</v>
      </c>
      <c r="M210" s="112">
        <v>38</v>
      </c>
      <c r="N210" s="103">
        <v>34041</v>
      </c>
      <c r="O210" s="110" t="s">
        <v>12</v>
      </c>
      <c r="P210" s="110" t="s">
        <v>12</v>
      </c>
      <c r="Q210" s="62">
        <v>2769.5</v>
      </c>
      <c r="R210" s="62">
        <f>'[1]Список МКД'!T125+'[1]Список МКД'!W125+'[1]Список МКД'!Z125+'[1]Список МКД'!AC125</f>
        <v>32</v>
      </c>
      <c r="S210" s="71">
        <f>ROUND('[1]Список МКД'!V125+'[1]Список МКД'!Y125+'[1]Список МКД'!AB125+'[1]Список МКД'!AE125,1)</f>
        <v>2089.1</v>
      </c>
      <c r="T210" s="112"/>
      <c r="U210" s="105"/>
      <c r="V210" s="111" t="str">
        <f t="shared" si="26"/>
        <v>4</v>
      </c>
      <c r="W210" s="115">
        <f t="shared" si="25"/>
        <v>680.40000000000009</v>
      </c>
      <c r="X210" s="104" t="s">
        <v>222</v>
      </c>
      <c r="Y210" s="62" t="s">
        <v>239</v>
      </c>
      <c r="Z210" s="103">
        <v>33795</v>
      </c>
      <c r="AA210" s="112">
        <v>2009</v>
      </c>
      <c r="AB210" s="114">
        <v>6507630.0639999993</v>
      </c>
      <c r="AC210" s="103"/>
      <c r="AD210" s="103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 t="s">
        <v>11</v>
      </c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 t="s">
        <v>84</v>
      </c>
      <c r="BF210" s="116"/>
      <c r="BG210" s="116"/>
      <c r="BH210" s="116"/>
      <c r="BI210" s="116" t="s">
        <v>10</v>
      </c>
      <c r="BJ210" s="110" t="s">
        <v>700</v>
      </c>
      <c r="BK210" s="110" t="s">
        <v>699</v>
      </c>
      <c r="BL210" s="110" t="s">
        <v>698</v>
      </c>
    </row>
    <row r="211" spans="1:64" ht="63">
      <c r="A211" s="62">
        <f t="shared" si="27"/>
        <v>209</v>
      </c>
      <c r="B211" s="106">
        <v>5.9035001000008096E+16</v>
      </c>
      <c r="C211" s="62" t="s">
        <v>87</v>
      </c>
      <c r="D211" s="114" t="s">
        <v>72</v>
      </c>
      <c r="E211" s="75">
        <v>13</v>
      </c>
      <c r="F211" s="106">
        <v>617060</v>
      </c>
      <c r="G211" s="75"/>
      <c r="H211" s="75"/>
      <c r="I211" s="75" t="s">
        <v>307</v>
      </c>
      <c r="J211" s="110"/>
      <c r="K211" s="110" t="s">
        <v>220</v>
      </c>
      <c r="L211" s="62">
        <v>1949</v>
      </c>
      <c r="M211" s="112">
        <v>38</v>
      </c>
      <c r="N211" s="103">
        <v>35851</v>
      </c>
      <c r="O211" s="110" t="s">
        <v>14</v>
      </c>
      <c r="P211" s="110" t="s">
        <v>233</v>
      </c>
      <c r="Q211" s="62">
        <v>544.1</v>
      </c>
      <c r="R211" s="62">
        <f>'[1]Список МКД'!T221+'[1]Список МКД'!W221+'[1]Список МКД'!Z221+'[1]Список МКД'!AC221</f>
        <v>8</v>
      </c>
      <c r="S211" s="71">
        <f>ROUND('[1]Список МКД'!V221+'[1]Список МКД'!Y221+'[1]Список МКД'!AB221+'[1]Список МКД'!AE221,1)</f>
        <v>504.8</v>
      </c>
      <c r="T211" s="112"/>
      <c r="U211" s="105"/>
      <c r="V211" s="111" t="str">
        <f t="shared" si="26"/>
        <v>1</v>
      </c>
      <c r="W211" s="115">
        <f t="shared" si="25"/>
        <v>39.300000000000011</v>
      </c>
      <c r="X211" s="104" t="s">
        <v>222</v>
      </c>
      <c r="Y211" s="62" t="s">
        <v>239</v>
      </c>
      <c r="Z211" s="103">
        <v>33980</v>
      </c>
      <c r="AA211" s="112">
        <v>2009</v>
      </c>
      <c r="AB211" s="114">
        <v>1572472.192</v>
      </c>
      <c r="AC211" s="103"/>
      <c r="AD211" s="103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 t="s">
        <v>11</v>
      </c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 t="s">
        <v>85</v>
      </c>
      <c r="BF211" s="116"/>
      <c r="BG211" s="116"/>
      <c r="BH211" s="116"/>
      <c r="BI211" s="116"/>
      <c r="BJ211" s="110" t="s">
        <v>1046</v>
      </c>
      <c r="BK211" s="110" t="s">
        <v>1045</v>
      </c>
      <c r="BL211" s="110" t="s">
        <v>1044</v>
      </c>
    </row>
    <row r="212" spans="1:64" ht="31.5">
      <c r="A212" s="62">
        <f t="shared" si="27"/>
        <v>210</v>
      </c>
      <c r="B212" s="106">
        <v>5.90350010000022E+16</v>
      </c>
      <c r="C212" s="62" t="s">
        <v>87</v>
      </c>
      <c r="D212" s="114" t="s">
        <v>32</v>
      </c>
      <c r="E212" s="75">
        <v>3</v>
      </c>
      <c r="F212" s="106">
        <v>617060</v>
      </c>
      <c r="G212" s="110" t="s">
        <v>755</v>
      </c>
      <c r="H212" s="75"/>
      <c r="I212" s="75" t="s">
        <v>307</v>
      </c>
      <c r="J212" s="110"/>
      <c r="K212" s="110" t="s">
        <v>14</v>
      </c>
      <c r="L212" s="62">
        <v>1949</v>
      </c>
      <c r="M212" s="112">
        <v>38</v>
      </c>
      <c r="N212" s="103">
        <v>35809</v>
      </c>
      <c r="O212" s="110" t="s">
        <v>12</v>
      </c>
      <c r="P212" s="110" t="s">
        <v>12</v>
      </c>
      <c r="Q212" s="62">
        <v>2241.8000000000002</v>
      </c>
      <c r="R212" s="62">
        <f>'[1]Список МКД'!T192+'[1]Список МКД'!W192+'[1]Список МКД'!Z192+'[1]Список МКД'!AC192</f>
        <v>32</v>
      </c>
      <c r="S212" s="71">
        <f>ROUND('[1]Список МКД'!V192+'[1]Список МКД'!Y192+'[1]Список МКД'!AB192+'[1]Список МКД'!AE192,1)</f>
        <v>2014.3</v>
      </c>
      <c r="T212" s="112"/>
      <c r="U212" s="105"/>
      <c r="V212" s="111" t="str">
        <f t="shared" si="26"/>
        <v>4</v>
      </c>
      <c r="W212" s="115">
        <f t="shared" si="25"/>
        <v>227.50000000000023</v>
      </c>
      <c r="X212" s="104" t="s">
        <v>222</v>
      </c>
      <c r="Y212" s="62" t="s">
        <v>239</v>
      </c>
      <c r="Z212" s="103">
        <v>33830</v>
      </c>
      <c r="AA212" s="112">
        <v>2009</v>
      </c>
      <c r="AB212" s="114">
        <v>3487579.1629999997</v>
      </c>
      <c r="AC212" s="103"/>
      <c r="AD212" s="103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 t="s">
        <v>84</v>
      </c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 t="s">
        <v>10</v>
      </c>
      <c r="BF212" s="116"/>
      <c r="BG212" s="116"/>
      <c r="BH212" s="116"/>
      <c r="BI212" s="116" t="s">
        <v>10</v>
      </c>
      <c r="BJ212" s="110" t="s">
        <v>758</v>
      </c>
      <c r="BK212" s="110" t="s">
        <v>757</v>
      </c>
      <c r="BL212" s="110" t="s">
        <v>756</v>
      </c>
    </row>
    <row r="213" spans="1:64" ht="31.5">
      <c r="A213" s="62">
        <f t="shared" si="27"/>
        <v>211</v>
      </c>
      <c r="B213" s="106">
        <v>5.9035001000000496E+16</v>
      </c>
      <c r="C213" s="62" t="s">
        <v>87</v>
      </c>
      <c r="D213" s="114" t="s">
        <v>88</v>
      </c>
      <c r="E213" s="75">
        <v>23</v>
      </c>
      <c r="F213" s="106">
        <v>617060</v>
      </c>
      <c r="G213" s="110" t="s">
        <v>497</v>
      </c>
      <c r="H213" s="75"/>
      <c r="I213" s="75" t="s">
        <v>307</v>
      </c>
      <c r="J213" s="110"/>
      <c r="K213" s="110" t="s">
        <v>14</v>
      </c>
      <c r="L213" s="62">
        <v>1959</v>
      </c>
      <c r="M213" s="112">
        <v>38</v>
      </c>
      <c r="N213" s="62" t="s">
        <v>133</v>
      </c>
      <c r="O213" s="110" t="s">
        <v>12</v>
      </c>
      <c r="P213" s="110" t="s">
        <v>14</v>
      </c>
      <c r="Q213" s="62">
        <v>1475.8</v>
      </c>
      <c r="R213" s="62">
        <f>'[1]Список МКД'!T230+'[1]Список МКД'!W230+'[1]Список МКД'!Z230+'[1]Список МКД'!AC230</f>
        <v>30</v>
      </c>
      <c r="S213" s="71">
        <f>ROUND('[1]Список МКД'!V230+'[1]Список МКД'!Y230+'[1]Список МКД'!AB230+'[1]Список МКД'!AE230,1)</f>
        <v>1187.2</v>
      </c>
      <c r="T213" s="112">
        <v>1</v>
      </c>
      <c r="U213" s="71">
        <v>41.2</v>
      </c>
      <c r="V213" s="111" t="str">
        <f t="shared" si="26"/>
        <v>2</v>
      </c>
      <c r="W213" s="115">
        <f t="shared" si="25"/>
        <v>247.39999999999992</v>
      </c>
      <c r="X213" s="104" t="s">
        <v>222</v>
      </c>
      <c r="Y213" s="62" t="s">
        <v>381</v>
      </c>
      <c r="Z213" s="103">
        <v>33831</v>
      </c>
      <c r="AA213" s="112">
        <v>2009</v>
      </c>
      <c r="AB213" s="114">
        <v>3644036.3160000001</v>
      </c>
      <c r="AC213" s="103"/>
      <c r="AD213" s="103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 t="s">
        <v>11</v>
      </c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 t="s">
        <v>15</v>
      </c>
      <c r="BF213" s="116"/>
      <c r="BG213" s="116"/>
      <c r="BH213" s="116"/>
      <c r="BI213" s="116" t="s">
        <v>84</v>
      </c>
      <c r="BJ213" s="110" t="s">
        <v>499</v>
      </c>
      <c r="BK213" s="110"/>
      <c r="BL213" s="110" t="s">
        <v>498</v>
      </c>
    </row>
    <row r="214" spans="1:64" ht="63">
      <c r="A214" s="62">
        <f t="shared" si="27"/>
        <v>212</v>
      </c>
      <c r="B214" s="106">
        <v>5.9035001000000496E+16</v>
      </c>
      <c r="C214" s="62" t="s">
        <v>87</v>
      </c>
      <c r="D214" s="114" t="s">
        <v>88</v>
      </c>
      <c r="E214" s="75" t="s">
        <v>35</v>
      </c>
      <c r="F214" s="106">
        <v>617060</v>
      </c>
      <c r="G214" s="110" t="s">
        <v>474</v>
      </c>
      <c r="H214" s="75"/>
      <c r="I214" s="75" t="s">
        <v>307</v>
      </c>
      <c r="J214" s="110"/>
      <c r="K214" s="110" t="s">
        <v>220</v>
      </c>
      <c r="L214" s="125">
        <v>1957</v>
      </c>
      <c r="M214" s="113">
        <v>38</v>
      </c>
      <c r="N214" s="103">
        <v>41673</v>
      </c>
      <c r="O214" s="110" t="s">
        <v>220</v>
      </c>
      <c r="P214" s="110" t="s">
        <v>233</v>
      </c>
      <c r="Q214" s="62">
        <v>678.5</v>
      </c>
      <c r="R214" s="62">
        <f>'[1]Список МКД'!T238+'[1]Список МКД'!W238+'[1]Список МКД'!Z238+'[1]Список МКД'!AC238</f>
        <v>8</v>
      </c>
      <c r="S214" s="71">
        <f>ROUND('[1]Список МКД'!V238+'[1]Список МКД'!Y238+'[1]Список МКД'!AB238+'[1]Список МКД'!AE238,1)</f>
        <v>572.79999999999995</v>
      </c>
      <c r="T214" s="112">
        <v>1</v>
      </c>
      <c r="U214" s="71">
        <v>65.2</v>
      </c>
      <c r="V214" s="111" t="str">
        <f t="shared" si="26"/>
        <v>1</v>
      </c>
      <c r="W214" s="115">
        <f t="shared" si="25"/>
        <v>40.500000000000043</v>
      </c>
      <c r="X214" s="104" t="s">
        <v>222</v>
      </c>
      <c r="Y214" s="62" t="s">
        <v>224</v>
      </c>
      <c r="Z214" s="108">
        <v>33639</v>
      </c>
      <c r="AA214" s="113">
        <v>2009</v>
      </c>
      <c r="AB214" s="114">
        <v>1567955.1799999997</v>
      </c>
      <c r="AC214" s="114" t="s">
        <v>1303</v>
      </c>
      <c r="AD214" s="123" t="s">
        <v>1302</v>
      </c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 t="s">
        <v>11</v>
      </c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 t="s">
        <v>85</v>
      </c>
      <c r="BF214" s="116"/>
      <c r="BG214" s="116"/>
      <c r="BH214" s="116"/>
      <c r="BI214" s="116"/>
      <c r="BJ214" s="110" t="s">
        <v>475</v>
      </c>
      <c r="BK214" s="110" t="s">
        <v>476</v>
      </c>
      <c r="BL214" s="110" t="s">
        <v>475</v>
      </c>
    </row>
    <row r="215" spans="1:64" ht="63">
      <c r="A215" s="62">
        <f t="shared" si="27"/>
        <v>213</v>
      </c>
      <c r="B215" s="106">
        <v>5.9035001000009296E+16</v>
      </c>
      <c r="C215" s="62" t="s">
        <v>87</v>
      </c>
      <c r="D215" s="114" t="s">
        <v>181</v>
      </c>
      <c r="E215" s="75">
        <v>7</v>
      </c>
      <c r="F215" s="106" t="s">
        <v>310</v>
      </c>
      <c r="G215" s="110" t="s">
        <v>408</v>
      </c>
      <c r="H215" s="75"/>
      <c r="I215" s="75" t="s">
        <v>307</v>
      </c>
      <c r="J215" s="110"/>
      <c r="K215" s="110" t="s">
        <v>220</v>
      </c>
      <c r="L215" s="114">
        <v>1952</v>
      </c>
      <c r="M215" s="111">
        <v>65</v>
      </c>
      <c r="N215" s="103">
        <v>41673</v>
      </c>
      <c r="O215" s="110" t="s">
        <v>12</v>
      </c>
      <c r="P215" s="110" t="s">
        <v>12</v>
      </c>
      <c r="Q215" s="62">
        <v>2808.5</v>
      </c>
      <c r="R215" s="62">
        <f>'[1]Список МКД'!T236+'[1]Список МКД'!W236+'[1]Список МКД'!Z236+'[1]Список МКД'!AC236</f>
        <v>31</v>
      </c>
      <c r="S215" s="71">
        <f>ROUND('[1]Список МКД'!V236+'[1]Список МКД'!Y236+'[1]Список МКД'!AB236+'[1]Список МКД'!AE236,1)</f>
        <v>1984.1</v>
      </c>
      <c r="T215" s="112">
        <v>7</v>
      </c>
      <c r="U215" s="71">
        <v>572.70000000000005</v>
      </c>
      <c r="V215" s="111" t="str">
        <f t="shared" si="26"/>
        <v>4</v>
      </c>
      <c r="W215" s="115">
        <f t="shared" si="25"/>
        <v>251.70000000000005</v>
      </c>
      <c r="X215" s="104" t="s">
        <v>222</v>
      </c>
      <c r="Y215" s="62" t="s">
        <v>224</v>
      </c>
      <c r="Z215" s="104">
        <v>33882</v>
      </c>
      <c r="AA215" s="111">
        <v>2009</v>
      </c>
      <c r="AB215" s="114">
        <v>4426869.0879999995</v>
      </c>
      <c r="AC215" s="122">
        <v>2514</v>
      </c>
      <c r="AD215" s="123" t="s">
        <v>1293</v>
      </c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 t="s">
        <v>10</v>
      </c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 t="s">
        <v>85</v>
      </c>
      <c r="BJ215" s="110" t="s">
        <v>411</v>
      </c>
      <c r="BK215" s="110" t="s">
        <v>410</v>
      </c>
      <c r="BL215" s="110" t="s">
        <v>409</v>
      </c>
    </row>
    <row r="216" spans="1:64" ht="31.5">
      <c r="A216" s="62">
        <f t="shared" si="27"/>
        <v>214</v>
      </c>
      <c r="B216" s="106">
        <v>5.9035001000000496E+16</v>
      </c>
      <c r="C216" s="62" t="s">
        <v>87</v>
      </c>
      <c r="D216" s="114" t="s">
        <v>88</v>
      </c>
      <c r="E216" s="75" t="s">
        <v>38</v>
      </c>
      <c r="F216" s="106">
        <v>617060</v>
      </c>
      <c r="G216" s="110" t="s">
        <v>477</v>
      </c>
      <c r="H216" s="75"/>
      <c r="I216" s="75" t="s">
        <v>307</v>
      </c>
      <c r="J216" s="110"/>
      <c r="K216" s="110" t="s">
        <v>220</v>
      </c>
      <c r="L216" s="125">
        <v>1958</v>
      </c>
      <c r="M216" s="113">
        <v>38</v>
      </c>
      <c r="N216" s="103">
        <v>41673</v>
      </c>
      <c r="O216" s="110" t="s">
        <v>220</v>
      </c>
      <c r="P216" s="110" t="s">
        <v>233</v>
      </c>
      <c r="Q216" s="125">
        <v>672.9</v>
      </c>
      <c r="R216" s="62">
        <f>'[1]Список МКД'!T239+'[1]Список МКД'!W239+'[1]Список МКД'!Z239+'[1]Список МКД'!AC239</f>
        <v>9</v>
      </c>
      <c r="S216" s="71">
        <f>ROUND('[1]Список МКД'!V239+'[1]Список МКД'!Y239+'[1]Список МКД'!AB239+'[1]Список МКД'!AE239,1)</f>
        <v>601.9</v>
      </c>
      <c r="T216" s="112"/>
      <c r="U216" s="105"/>
      <c r="V216" s="111" t="str">
        <f t="shared" si="26"/>
        <v>1</v>
      </c>
      <c r="W216" s="115">
        <f t="shared" si="25"/>
        <v>71</v>
      </c>
      <c r="X216" s="104" t="s">
        <v>222</v>
      </c>
      <c r="Y216" s="62" t="s">
        <v>224</v>
      </c>
      <c r="Z216" s="108">
        <v>33639</v>
      </c>
      <c r="AA216" s="113">
        <v>2009</v>
      </c>
      <c r="AB216" s="114">
        <v>677649.11499999987</v>
      </c>
      <c r="AC216" s="114">
        <v>799</v>
      </c>
      <c r="AD216" s="123" t="s">
        <v>1305</v>
      </c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 t="s">
        <v>84</v>
      </c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 t="s">
        <v>10</v>
      </c>
      <c r="BF216" s="116"/>
      <c r="BG216" s="116"/>
      <c r="BH216" s="116"/>
      <c r="BI216" s="116"/>
      <c r="BJ216" s="110" t="s">
        <v>478</v>
      </c>
      <c r="BK216" s="110" t="s">
        <v>479</v>
      </c>
      <c r="BL216" s="110" t="s">
        <v>478</v>
      </c>
    </row>
    <row r="217" spans="1:64" ht="74.25" customHeight="1">
      <c r="A217" s="62">
        <f t="shared" si="27"/>
        <v>215</v>
      </c>
      <c r="B217" s="106">
        <v>5.9035001000003E+16</v>
      </c>
      <c r="C217" s="62" t="s">
        <v>87</v>
      </c>
      <c r="D217" s="114" t="s">
        <v>95</v>
      </c>
      <c r="E217" s="75">
        <v>11</v>
      </c>
      <c r="F217" s="106">
        <v>617060</v>
      </c>
      <c r="G217" s="110" t="s">
        <v>363</v>
      </c>
      <c r="H217" s="75"/>
      <c r="I217" s="75" t="s">
        <v>307</v>
      </c>
      <c r="J217" s="110"/>
      <c r="K217" s="75" t="s">
        <v>220</v>
      </c>
      <c r="L217" s="125">
        <v>1958</v>
      </c>
      <c r="M217" s="113">
        <v>38</v>
      </c>
      <c r="N217" s="103">
        <v>41673</v>
      </c>
      <c r="O217" s="110" t="s">
        <v>12</v>
      </c>
      <c r="P217" s="110" t="s">
        <v>12</v>
      </c>
      <c r="Q217" s="62">
        <v>2346.1</v>
      </c>
      <c r="R217" s="62">
        <v>27</v>
      </c>
      <c r="S217" s="71">
        <v>1745.8</v>
      </c>
      <c r="T217" s="112">
        <v>5</v>
      </c>
      <c r="U217" s="71">
        <v>336.3</v>
      </c>
      <c r="V217" s="111" t="str">
        <f t="shared" si="26"/>
        <v>4</v>
      </c>
      <c r="W217" s="115">
        <f t="shared" si="25"/>
        <v>263.99999999999994</v>
      </c>
      <c r="X217" s="104" t="s">
        <v>222</v>
      </c>
      <c r="Y217" s="62" t="s">
        <v>224</v>
      </c>
      <c r="Z217" s="108">
        <v>33639</v>
      </c>
      <c r="AA217" s="113">
        <v>2009</v>
      </c>
      <c r="AB217" s="114">
        <v>5304108.108</v>
      </c>
      <c r="AC217" s="108"/>
      <c r="AD217" s="108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 t="s">
        <v>10</v>
      </c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 t="s">
        <v>10</v>
      </c>
      <c r="BF217" s="116"/>
      <c r="BG217" s="116"/>
      <c r="BH217" s="116"/>
      <c r="BI217" s="116" t="s">
        <v>85</v>
      </c>
      <c r="BJ217" s="110" t="s">
        <v>340</v>
      </c>
      <c r="BK217" s="110" t="s">
        <v>341</v>
      </c>
      <c r="BL217" s="110" t="s">
        <v>340</v>
      </c>
    </row>
    <row r="218" spans="1:64" ht="63">
      <c r="A218" s="62">
        <f t="shared" si="27"/>
        <v>216</v>
      </c>
      <c r="B218" s="106">
        <v>5.9035001000003696E+16</v>
      </c>
      <c r="C218" s="62" t="s">
        <v>87</v>
      </c>
      <c r="D218" s="114" t="s">
        <v>96</v>
      </c>
      <c r="E218" s="75">
        <v>5</v>
      </c>
      <c r="F218" s="106">
        <v>617060</v>
      </c>
      <c r="G218" s="110" t="s">
        <v>885</v>
      </c>
      <c r="H218" s="75"/>
      <c r="I218" s="75" t="s">
        <v>307</v>
      </c>
      <c r="J218" s="110"/>
      <c r="K218" s="110" t="s">
        <v>220</v>
      </c>
      <c r="L218" s="125">
        <v>1960</v>
      </c>
      <c r="M218" s="113">
        <v>38</v>
      </c>
      <c r="N218" s="103">
        <v>41673</v>
      </c>
      <c r="O218" s="110" t="s">
        <v>12</v>
      </c>
      <c r="P218" s="110" t="s">
        <v>12</v>
      </c>
      <c r="Q218" s="62">
        <v>2301.5</v>
      </c>
      <c r="R218" s="62">
        <f>'[1]Список МКД'!T252+'[1]Список МКД'!W252+'[1]Список МКД'!Z252+'[1]Список МКД'!AC252</f>
        <v>60</v>
      </c>
      <c r="S218" s="71">
        <f>ROUND('[1]Список МКД'!V252+'[1]Список МКД'!Y252+'[1]Список МКД'!AB252+'[1]Список МКД'!AE252,1)</f>
        <v>1935.4</v>
      </c>
      <c r="T218" s="112">
        <v>3</v>
      </c>
      <c r="U218" s="71">
        <v>174.5</v>
      </c>
      <c r="V218" s="111" t="str">
        <f t="shared" si="26"/>
        <v>4</v>
      </c>
      <c r="W218" s="115">
        <f t="shared" si="25"/>
        <v>191.59999999999991</v>
      </c>
      <c r="X218" s="104" t="s">
        <v>222</v>
      </c>
      <c r="Y218" s="62" t="s">
        <v>224</v>
      </c>
      <c r="Z218" s="108">
        <v>33639</v>
      </c>
      <c r="AA218" s="113">
        <v>2009</v>
      </c>
      <c r="AB218" s="114">
        <v>6775690.6619999986</v>
      </c>
      <c r="AC218" s="108"/>
      <c r="AD218" s="108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 t="s">
        <v>10</v>
      </c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 t="s">
        <v>11</v>
      </c>
      <c r="BF218" s="116"/>
      <c r="BG218" s="116"/>
      <c r="BH218" s="116"/>
      <c r="BI218" s="116" t="s">
        <v>85</v>
      </c>
      <c r="BJ218" s="110" t="s">
        <v>670</v>
      </c>
      <c r="BK218" s="110" t="s">
        <v>886</v>
      </c>
      <c r="BL218" s="110" t="s">
        <v>386</v>
      </c>
    </row>
    <row r="219" spans="1:64" ht="31.5">
      <c r="A219" s="62">
        <f t="shared" si="27"/>
        <v>217</v>
      </c>
      <c r="B219" s="106">
        <v>5.9035001000008096E+16</v>
      </c>
      <c r="C219" s="62" t="s">
        <v>87</v>
      </c>
      <c r="D219" s="114" t="s">
        <v>72</v>
      </c>
      <c r="E219" s="75">
        <v>5</v>
      </c>
      <c r="F219" s="106">
        <v>617060</v>
      </c>
      <c r="G219" s="75"/>
      <c r="H219" s="75"/>
      <c r="I219" s="75" t="s">
        <v>307</v>
      </c>
      <c r="J219" s="110"/>
      <c r="K219" s="110" t="s">
        <v>14</v>
      </c>
      <c r="L219" s="114">
        <v>1934</v>
      </c>
      <c r="M219" s="111">
        <v>37</v>
      </c>
      <c r="N219" s="103">
        <v>35857</v>
      </c>
      <c r="O219" s="110" t="s">
        <v>12</v>
      </c>
      <c r="P219" s="110" t="s">
        <v>12</v>
      </c>
      <c r="Q219" s="71">
        <v>2147.6999999999998</v>
      </c>
      <c r="R219" s="62">
        <f>'[1]Список МКД'!T215+'[1]Список МКД'!W215+'[1]Список МКД'!Z215+'[1]Список МКД'!AC215</f>
        <v>32</v>
      </c>
      <c r="S219" s="71">
        <f>ROUND('[1]Список МКД'!V215+'[1]Список МКД'!Y215+'[1]Список МКД'!AB215+'[1]Список МКД'!AE215,1)</f>
        <v>1938.6</v>
      </c>
      <c r="T219" s="112"/>
      <c r="U219" s="105"/>
      <c r="V219" s="111" t="str">
        <f t="shared" si="26"/>
        <v>4</v>
      </c>
      <c r="W219" s="115">
        <f t="shared" si="25"/>
        <v>209.09999999999991</v>
      </c>
      <c r="X219" s="104" t="s">
        <v>222</v>
      </c>
      <c r="Y219" s="62" t="s">
        <v>1248</v>
      </c>
      <c r="Z219" s="103">
        <v>33901</v>
      </c>
      <c r="AA219" s="112">
        <v>2009</v>
      </c>
      <c r="AB219" s="114">
        <v>5500738.7280000001</v>
      </c>
      <c r="AC219" s="103"/>
      <c r="AD219" s="103"/>
      <c r="AE219" s="116"/>
      <c r="AF219" s="116"/>
      <c r="AG219" s="116"/>
      <c r="AH219" s="116"/>
      <c r="AI219" s="116"/>
      <c r="AJ219" s="116"/>
      <c r="AK219" s="116"/>
      <c r="AL219" s="116" t="s">
        <v>84</v>
      </c>
      <c r="AM219" s="116"/>
      <c r="AN219" s="116"/>
      <c r="AO219" s="116"/>
      <c r="AP219" s="116"/>
      <c r="AQ219" s="116"/>
      <c r="AR219" s="116"/>
      <c r="AS219" s="116"/>
      <c r="AT219" s="116"/>
      <c r="AU219" s="116" t="s">
        <v>10</v>
      </c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 t="s">
        <v>11</v>
      </c>
      <c r="BH219" s="116"/>
      <c r="BI219" s="116"/>
      <c r="BJ219" s="110" t="s">
        <v>1068</v>
      </c>
      <c r="BK219" s="110" t="s">
        <v>1067</v>
      </c>
      <c r="BL219" s="110" t="s">
        <v>619</v>
      </c>
    </row>
    <row r="220" spans="1:64" ht="47.25">
      <c r="A220" s="62">
        <f t="shared" si="27"/>
        <v>218</v>
      </c>
      <c r="B220" s="106">
        <v>5.90350010000022E+16</v>
      </c>
      <c r="C220" s="62" t="s">
        <v>87</v>
      </c>
      <c r="D220" s="114" t="s">
        <v>32</v>
      </c>
      <c r="E220" s="75">
        <v>27</v>
      </c>
      <c r="F220" s="106">
        <v>617060</v>
      </c>
      <c r="G220" s="110" t="s">
        <v>800</v>
      </c>
      <c r="H220" s="75"/>
      <c r="I220" s="75" t="s">
        <v>307</v>
      </c>
      <c r="J220" s="110"/>
      <c r="K220" s="110" t="s">
        <v>220</v>
      </c>
      <c r="L220" s="114">
        <v>1955</v>
      </c>
      <c r="M220" s="111">
        <v>37</v>
      </c>
      <c r="N220" s="103">
        <v>35570</v>
      </c>
      <c r="O220" s="110" t="s">
        <v>14</v>
      </c>
      <c r="P220" s="110" t="s">
        <v>233</v>
      </c>
      <c r="Q220" s="62">
        <v>426.4</v>
      </c>
      <c r="R220" s="62">
        <f>'[1]Список МКД'!T144+'[1]Список МКД'!W144+'[1]Список МКД'!Z144+'[1]Список МКД'!AC144</f>
        <v>8</v>
      </c>
      <c r="S220" s="71">
        <f>ROUND('[1]Список МКД'!V144+'[1]Список МКД'!Y144+'[1]Список МКД'!AB144+'[1]Список МКД'!AE144,1)</f>
        <v>383.1</v>
      </c>
      <c r="T220" s="112"/>
      <c r="U220" s="105"/>
      <c r="V220" s="111" t="str">
        <f t="shared" si="26"/>
        <v>1</v>
      </c>
      <c r="W220" s="115">
        <f t="shared" si="25"/>
        <v>43.299999999999955</v>
      </c>
      <c r="X220" s="104" t="s">
        <v>222</v>
      </c>
      <c r="Y220" s="62" t="s">
        <v>1264</v>
      </c>
      <c r="Z220" s="104" t="s">
        <v>168</v>
      </c>
      <c r="AA220" s="111">
        <v>2009</v>
      </c>
      <c r="AB220" s="114">
        <v>1338900.0209999999</v>
      </c>
      <c r="AC220" s="104"/>
      <c r="AD220" s="104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 t="s">
        <v>10</v>
      </c>
      <c r="AP220" s="116"/>
      <c r="AQ220" s="116"/>
      <c r="AR220" s="116"/>
      <c r="AS220" s="116"/>
      <c r="AT220" s="116"/>
      <c r="AU220" s="116"/>
      <c r="AV220" s="116"/>
      <c r="AW220" s="116"/>
      <c r="AX220" s="116" t="s">
        <v>149</v>
      </c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0" t="s">
        <v>801</v>
      </c>
      <c r="BK220" s="110" t="s">
        <v>796</v>
      </c>
      <c r="BL220" s="110" t="s">
        <v>1120</v>
      </c>
    </row>
    <row r="221" spans="1:64" ht="31.5">
      <c r="A221" s="62">
        <f t="shared" si="27"/>
        <v>219</v>
      </c>
      <c r="B221" s="106">
        <v>5.90350010000022E+16</v>
      </c>
      <c r="C221" s="62" t="s">
        <v>87</v>
      </c>
      <c r="D221" s="114" t="s">
        <v>32</v>
      </c>
      <c r="E221" s="75">
        <v>1</v>
      </c>
      <c r="F221" s="106">
        <v>617060</v>
      </c>
      <c r="G221" s="75"/>
      <c r="H221" s="75"/>
      <c r="I221" s="75" t="s">
        <v>307</v>
      </c>
      <c r="J221" s="110"/>
      <c r="K221" s="110" t="s">
        <v>14</v>
      </c>
      <c r="L221" s="62">
        <v>1953</v>
      </c>
      <c r="M221" s="112">
        <v>37</v>
      </c>
      <c r="N221" s="103">
        <v>35821</v>
      </c>
      <c r="O221" s="110" t="s">
        <v>12</v>
      </c>
      <c r="P221" s="110" t="s">
        <v>379</v>
      </c>
      <c r="Q221" s="62">
        <v>4236.5</v>
      </c>
      <c r="R221" s="62">
        <f>'[1]Список МКД'!T193+'[1]Список МКД'!W193+'[1]Список МКД'!Z193+'[1]Список МКД'!AC193</f>
        <v>54</v>
      </c>
      <c r="S221" s="71">
        <f>ROUND('[1]Список МКД'!V193+'[1]Список МКД'!Y193+'[1]Список МКД'!AB193+'[1]Список МКД'!AE193,1)</f>
        <v>3481.8</v>
      </c>
      <c r="T221" s="112">
        <v>3</v>
      </c>
      <c r="U221" s="71">
        <v>219.5</v>
      </c>
      <c r="V221" s="111" t="str">
        <f t="shared" si="26"/>
        <v>5</v>
      </c>
      <c r="W221" s="115">
        <f t="shared" si="25"/>
        <v>535.19999999999982</v>
      </c>
      <c r="X221" s="104" t="s">
        <v>222</v>
      </c>
      <c r="Y221" s="62" t="s">
        <v>1249</v>
      </c>
      <c r="Z221" s="103">
        <v>33934</v>
      </c>
      <c r="AA221" s="112">
        <v>2009</v>
      </c>
      <c r="AB221" s="114">
        <v>6639058.8230000008</v>
      </c>
      <c r="AC221" s="103"/>
      <c r="AD221" s="103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 t="s">
        <v>84</v>
      </c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 t="s">
        <v>10</v>
      </c>
      <c r="BF221" s="116"/>
      <c r="BG221" s="116"/>
      <c r="BH221" s="116"/>
      <c r="BI221" s="116" t="s">
        <v>10</v>
      </c>
      <c r="BJ221" s="110" t="s">
        <v>751</v>
      </c>
      <c r="BK221" s="110" t="s">
        <v>750</v>
      </c>
      <c r="BL221" s="110" t="s">
        <v>749</v>
      </c>
    </row>
    <row r="222" spans="1:64" ht="31.5">
      <c r="A222" s="62">
        <f t="shared" si="27"/>
        <v>220</v>
      </c>
      <c r="B222" s="106">
        <v>5.9035001000008304E+16</v>
      </c>
      <c r="C222" s="62" t="s">
        <v>87</v>
      </c>
      <c r="D222" s="114" t="s">
        <v>67</v>
      </c>
      <c r="E222" s="75" t="s">
        <v>27</v>
      </c>
      <c r="F222" s="106">
        <v>617060</v>
      </c>
      <c r="G222" s="110" t="s">
        <v>1141</v>
      </c>
      <c r="H222" s="75"/>
      <c r="I222" s="75" t="s">
        <v>307</v>
      </c>
      <c r="J222" s="110"/>
      <c r="K222" s="110" t="s">
        <v>14</v>
      </c>
      <c r="L222" s="62">
        <v>1957</v>
      </c>
      <c r="M222" s="112">
        <v>37</v>
      </c>
      <c r="N222" s="103">
        <v>41698</v>
      </c>
      <c r="O222" s="110" t="s">
        <v>14</v>
      </c>
      <c r="P222" s="110" t="s">
        <v>14</v>
      </c>
      <c r="Q222" s="71">
        <v>890.3</v>
      </c>
      <c r="R222" s="62">
        <f>'[1]Список МКД'!T162+'[1]Список МКД'!W162+'[1]Список МКД'!Z162+'[1]Список МКД'!AC162</f>
        <v>10</v>
      </c>
      <c r="S222" s="71">
        <f>ROUND('[1]Список МКД'!V162+'[1]Список МКД'!Y162+'[1]Список МКД'!AB162+'[1]Список МКД'!AE162,1)</f>
        <v>691.2</v>
      </c>
      <c r="T222" s="112">
        <v>3</v>
      </c>
      <c r="U222" s="71">
        <v>119.3</v>
      </c>
      <c r="V222" s="111" t="str">
        <f t="shared" si="26"/>
        <v>2</v>
      </c>
      <c r="W222" s="115">
        <f t="shared" si="25"/>
        <v>79.799999999999912</v>
      </c>
      <c r="X222" s="104" t="s">
        <v>222</v>
      </c>
      <c r="Y222" s="62" t="s">
        <v>223</v>
      </c>
      <c r="Z222" s="103">
        <v>33827</v>
      </c>
      <c r="AA222" s="112">
        <v>2009</v>
      </c>
      <c r="AB222" s="114">
        <v>2291324.0249999999</v>
      </c>
      <c r="AC222" s="103"/>
      <c r="AD222" s="103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 t="s">
        <v>11</v>
      </c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 t="s">
        <v>84</v>
      </c>
      <c r="BF222" s="116"/>
      <c r="BG222" s="116"/>
      <c r="BH222" s="116"/>
      <c r="BI222" s="116"/>
      <c r="BJ222" s="110" t="s">
        <v>574</v>
      </c>
      <c r="BK222" s="110" t="s">
        <v>1142</v>
      </c>
      <c r="BL222" s="110" t="s">
        <v>1120</v>
      </c>
    </row>
    <row r="223" spans="1:64" ht="31.5">
      <c r="A223" s="62">
        <f t="shared" si="27"/>
        <v>221</v>
      </c>
      <c r="B223" s="106">
        <v>5.9035001000003E+16</v>
      </c>
      <c r="C223" s="62" t="s">
        <v>87</v>
      </c>
      <c r="D223" s="114" t="s">
        <v>95</v>
      </c>
      <c r="E223" s="75">
        <v>16</v>
      </c>
      <c r="F223" s="106">
        <v>617060</v>
      </c>
      <c r="G223" s="110" t="s">
        <v>368</v>
      </c>
      <c r="H223" s="75"/>
      <c r="I223" s="75" t="s">
        <v>307</v>
      </c>
      <c r="J223" s="110"/>
      <c r="K223" s="75" t="s">
        <v>220</v>
      </c>
      <c r="L223" s="125">
        <v>1959</v>
      </c>
      <c r="M223" s="113">
        <v>37</v>
      </c>
      <c r="N223" s="103">
        <v>41673</v>
      </c>
      <c r="O223" s="110" t="s">
        <v>379</v>
      </c>
      <c r="P223" s="110" t="s">
        <v>12</v>
      </c>
      <c r="Q223" s="62">
        <v>5353.3</v>
      </c>
      <c r="R223" s="62">
        <v>64</v>
      </c>
      <c r="S223" s="71">
        <v>4194</v>
      </c>
      <c r="T223" s="112">
        <v>5</v>
      </c>
      <c r="U223" s="71">
        <v>909.3</v>
      </c>
      <c r="V223" s="111" t="str">
        <f t="shared" si="26"/>
        <v>4</v>
      </c>
      <c r="W223" s="115">
        <f t="shared" si="25"/>
        <v>250.00000000000023</v>
      </c>
      <c r="X223" s="104" t="s">
        <v>222</v>
      </c>
      <c r="Y223" s="62" t="s">
        <v>224</v>
      </c>
      <c r="Z223" s="108">
        <v>33639</v>
      </c>
      <c r="AA223" s="113">
        <v>2009</v>
      </c>
      <c r="AB223" s="114">
        <v>6501910.398</v>
      </c>
      <c r="AC223" s="122">
        <v>4728</v>
      </c>
      <c r="AD223" s="123" t="s">
        <v>374</v>
      </c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 t="s">
        <v>84</v>
      </c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 t="s">
        <v>10</v>
      </c>
      <c r="BF223" s="116"/>
      <c r="BG223" s="116"/>
      <c r="BH223" s="116"/>
      <c r="BI223" s="116"/>
      <c r="BJ223" s="110" t="s">
        <v>351</v>
      </c>
      <c r="BK223" s="110" t="s">
        <v>352</v>
      </c>
      <c r="BL223" s="110" t="s">
        <v>351</v>
      </c>
    </row>
    <row r="224" spans="1:64" ht="31.5">
      <c r="A224" s="62">
        <f t="shared" si="27"/>
        <v>222</v>
      </c>
      <c r="B224" s="106">
        <v>5.9035001000003E+16</v>
      </c>
      <c r="C224" s="62" t="s">
        <v>87</v>
      </c>
      <c r="D224" s="114" t="s">
        <v>95</v>
      </c>
      <c r="E224" s="75" t="s">
        <v>134</v>
      </c>
      <c r="F224" s="106">
        <v>617060</v>
      </c>
      <c r="G224" s="75"/>
      <c r="H224" s="75"/>
      <c r="I224" s="75" t="s">
        <v>307</v>
      </c>
      <c r="J224" s="110"/>
      <c r="K224" s="75" t="s">
        <v>220</v>
      </c>
      <c r="L224" s="125">
        <v>1960</v>
      </c>
      <c r="M224" s="113">
        <v>37</v>
      </c>
      <c r="N224" s="103">
        <v>41673</v>
      </c>
      <c r="O224" s="110" t="s">
        <v>379</v>
      </c>
      <c r="P224" s="110" t="s">
        <v>380</v>
      </c>
      <c r="Q224" s="62">
        <v>5177.6000000000004</v>
      </c>
      <c r="R224" s="62">
        <v>107</v>
      </c>
      <c r="S224" s="71">
        <v>4225.2</v>
      </c>
      <c r="T224" s="112">
        <v>5</v>
      </c>
      <c r="U224" s="71">
        <v>463.9</v>
      </c>
      <c r="V224" s="111" t="str">
        <f t="shared" si="26"/>
        <v>6</v>
      </c>
      <c r="W224" s="115">
        <f t="shared" si="25"/>
        <v>488.50000000000057</v>
      </c>
      <c r="X224" s="104" t="s">
        <v>222</v>
      </c>
      <c r="Y224" s="62" t="s">
        <v>224</v>
      </c>
      <c r="Z224" s="108">
        <v>33639</v>
      </c>
      <c r="AA224" s="113">
        <v>2009</v>
      </c>
      <c r="AB224" s="114">
        <v>5974194.7459999993</v>
      </c>
      <c r="AC224" s="122">
        <v>4244</v>
      </c>
      <c r="AD224" s="123" t="s">
        <v>331</v>
      </c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 t="s">
        <v>10</v>
      </c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 t="s">
        <v>84</v>
      </c>
      <c r="BJ224" s="110" t="s">
        <v>332</v>
      </c>
      <c r="BK224" s="110" t="s">
        <v>333</v>
      </c>
      <c r="BL224" s="110" t="s">
        <v>332</v>
      </c>
    </row>
    <row r="225" spans="1:64" ht="31.5">
      <c r="A225" s="62">
        <f t="shared" si="27"/>
        <v>223</v>
      </c>
      <c r="B225" s="106">
        <v>5.9035001000003E+16</v>
      </c>
      <c r="C225" s="62" t="s">
        <v>87</v>
      </c>
      <c r="D225" s="114" t="s">
        <v>95</v>
      </c>
      <c r="E225" s="75">
        <v>10</v>
      </c>
      <c r="F225" s="106">
        <v>617060</v>
      </c>
      <c r="G225" s="110" t="s">
        <v>362</v>
      </c>
      <c r="H225" s="75"/>
      <c r="I225" s="75" t="s">
        <v>307</v>
      </c>
      <c r="J225" s="110"/>
      <c r="K225" s="75" t="s">
        <v>220</v>
      </c>
      <c r="L225" s="125">
        <v>1960</v>
      </c>
      <c r="M225" s="113">
        <v>37</v>
      </c>
      <c r="N225" s="103">
        <v>41673</v>
      </c>
      <c r="O225" s="110" t="s">
        <v>12</v>
      </c>
      <c r="P225" s="110" t="s">
        <v>14</v>
      </c>
      <c r="Q225" s="62">
        <v>1370.1</v>
      </c>
      <c r="R225" s="62">
        <v>32</v>
      </c>
      <c r="S225" s="71">
        <v>1274.0999999999999</v>
      </c>
      <c r="T225" s="112"/>
      <c r="U225" s="105"/>
      <c r="V225" s="111" t="str">
        <f t="shared" si="26"/>
        <v>2</v>
      </c>
      <c r="W225" s="115">
        <f t="shared" si="25"/>
        <v>96</v>
      </c>
      <c r="X225" s="104" t="s">
        <v>222</v>
      </c>
      <c r="Y225" s="62" t="s">
        <v>224</v>
      </c>
      <c r="Z225" s="108">
        <v>33639</v>
      </c>
      <c r="AA225" s="113">
        <v>2009</v>
      </c>
      <c r="AB225" s="114">
        <v>2474200.2719999999</v>
      </c>
      <c r="AC225" s="122">
        <v>1292</v>
      </c>
      <c r="AD225" s="123" t="s">
        <v>373</v>
      </c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 t="s">
        <v>10</v>
      </c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 t="s">
        <v>84</v>
      </c>
      <c r="BF225" s="116"/>
      <c r="BG225" s="116"/>
      <c r="BH225" s="116"/>
      <c r="BI225" s="116" t="s">
        <v>10</v>
      </c>
      <c r="BJ225" s="110" t="s">
        <v>338</v>
      </c>
      <c r="BK225" s="110" t="s">
        <v>339</v>
      </c>
      <c r="BL225" s="110" t="s">
        <v>338</v>
      </c>
    </row>
    <row r="226" spans="1:64" ht="31.5">
      <c r="A226" s="62">
        <f t="shared" si="27"/>
        <v>224</v>
      </c>
      <c r="B226" s="106">
        <v>5.9035001000005696E+16</v>
      </c>
      <c r="C226" s="62" t="s">
        <v>87</v>
      </c>
      <c r="D226" s="114" t="s">
        <v>109</v>
      </c>
      <c r="E226" s="75">
        <v>3</v>
      </c>
      <c r="F226" s="106">
        <v>617060</v>
      </c>
      <c r="G226" s="75"/>
      <c r="H226" s="75"/>
      <c r="I226" s="75" t="s">
        <v>307</v>
      </c>
      <c r="J226" s="110"/>
      <c r="K226" s="110" t="s">
        <v>14</v>
      </c>
      <c r="L226" s="101" t="s">
        <v>47</v>
      </c>
      <c r="M226" s="110">
        <v>37</v>
      </c>
      <c r="N226" s="103">
        <v>42346</v>
      </c>
      <c r="O226" s="110" t="s">
        <v>14</v>
      </c>
      <c r="P226" s="110" t="s">
        <v>14</v>
      </c>
      <c r="Q226" s="62">
        <v>676.9</v>
      </c>
      <c r="R226" s="62">
        <f>'[1]Список МКД'!T392+'[1]Список МКД'!W392+'[1]Список МКД'!Z392+'[1]Список МКД'!AC392</f>
        <v>16</v>
      </c>
      <c r="S226" s="71">
        <f>ROUND('[1]Список МКД'!V392+'[1]Список МКД'!Y392+'[1]Список МКД'!AB392+'[1]Список МКД'!AE392,1)</f>
        <v>388.4</v>
      </c>
      <c r="T226" s="112"/>
      <c r="U226" s="105"/>
      <c r="V226" s="111" t="str">
        <f t="shared" si="26"/>
        <v>2</v>
      </c>
      <c r="W226" s="115">
        <f t="shared" si="25"/>
        <v>288.5</v>
      </c>
      <c r="X226" s="104" t="s">
        <v>222</v>
      </c>
      <c r="Y226" s="62" t="s">
        <v>1251</v>
      </c>
      <c r="Z226" s="107">
        <v>34803</v>
      </c>
      <c r="AA226" s="110">
        <v>2009</v>
      </c>
      <c r="AB226" s="114">
        <v>1209881.5359999998</v>
      </c>
      <c r="AC226" s="107"/>
      <c r="AD226" s="107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 t="s">
        <v>11</v>
      </c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 t="s">
        <v>84</v>
      </c>
      <c r="BF226" s="116"/>
      <c r="BG226" s="116"/>
      <c r="BH226" s="116"/>
      <c r="BI226" s="116" t="s">
        <v>10</v>
      </c>
      <c r="BJ226" s="110" t="s">
        <v>931</v>
      </c>
      <c r="BK226" s="110" t="s">
        <v>932</v>
      </c>
      <c r="BL226" s="110" t="s">
        <v>933</v>
      </c>
    </row>
    <row r="227" spans="1:64" ht="63">
      <c r="A227" s="62">
        <f t="shared" si="27"/>
        <v>225</v>
      </c>
      <c r="B227" s="106">
        <v>5.9035001000008096E+16</v>
      </c>
      <c r="C227" s="62" t="s">
        <v>87</v>
      </c>
      <c r="D227" s="114" t="s">
        <v>72</v>
      </c>
      <c r="E227" s="75">
        <v>45</v>
      </c>
      <c r="F227" s="106">
        <v>617060</v>
      </c>
      <c r="G227" s="75"/>
      <c r="H227" s="75"/>
      <c r="I227" s="75" t="s">
        <v>307</v>
      </c>
      <c r="J227" s="110"/>
      <c r="K227" s="110">
        <v>1</v>
      </c>
      <c r="L227" s="62">
        <v>1964</v>
      </c>
      <c r="M227" s="112">
        <v>37</v>
      </c>
      <c r="N227" s="103">
        <v>41705</v>
      </c>
      <c r="O227" s="110" t="s">
        <v>379</v>
      </c>
      <c r="P227" s="110" t="s">
        <v>220</v>
      </c>
      <c r="Q227" s="62">
        <v>2643.5</v>
      </c>
      <c r="R227" s="62">
        <f>'[1]Список МКД'!T280+'[1]Список МКД'!W280+'[1]Список МКД'!Z280+'[1]Список МКД'!AC280</f>
        <v>60</v>
      </c>
      <c r="S227" s="71">
        <f>ROUND('[1]Список МКД'!V280+'[1]Список МКД'!Y280+'[1]Список МКД'!AB280+'[1]Список МКД'!AE280,1)</f>
        <v>2465.1999999999998</v>
      </c>
      <c r="T227" s="112"/>
      <c r="U227" s="105"/>
      <c r="V227" s="111" t="str">
        <f t="shared" si="26"/>
        <v>3</v>
      </c>
      <c r="W227" s="115">
        <f t="shared" si="25"/>
        <v>178.30000000000018</v>
      </c>
      <c r="X227" s="104" t="s">
        <v>222</v>
      </c>
      <c r="Y227" s="62" t="s">
        <v>1273</v>
      </c>
      <c r="Z227" s="103">
        <v>33784</v>
      </c>
      <c r="AA227" s="112">
        <v>2009</v>
      </c>
      <c r="AB227" s="114">
        <v>6423867.4639999988</v>
      </c>
      <c r="AC227" s="103"/>
      <c r="AD227" s="103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 t="s">
        <v>11</v>
      </c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 t="s">
        <v>85</v>
      </c>
      <c r="BJ227" s="110" t="s">
        <v>1079</v>
      </c>
      <c r="BK227" s="110" t="s">
        <v>1080</v>
      </c>
      <c r="BL227" s="110" t="s">
        <v>1081</v>
      </c>
    </row>
    <row r="228" spans="1:64" ht="31.5">
      <c r="A228" s="62">
        <f t="shared" si="27"/>
        <v>226</v>
      </c>
      <c r="B228" s="106">
        <v>5.9035001000006304E+16</v>
      </c>
      <c r="C228" s="62" t="s">
        <v>87</v>
      </c>
      <c r="D228" s="114" t="s">
        <v>66</v>
      </c>
      <c r="E228" s="75">
        <v>23</v>
      </c>
      <c r="F228" s="106">
        <v>617060</v>
      </c>
      <c r="G228" s="75"/>
      <c r="H228" s="75"/>
      <c r="I228" s="75" t="s">
        <v>307</v>
      </c>
      <c r="J228" s="110"/>
      <c r="K228" s="110" t="s">
        <v>14</v>
      </c>
      <c r="L228" s="62">
        <v>1972</v>
      </c>
      <c r="M228" s="112">
        <v>37</v>
      </c>
      <c r="N228" s="103">
        <v>41688</v>
      </c>
      <c r="O228" s="110" t="s">
        <v>379</v>
      </c>
      <c r="P228" s="110" t="s">
        <v>12</v>
      </c>
      <c r="Q228" s="62">
        <v>3015.8</v>
      </c>
      <c r="R228" s="62">
        <f>'[1]Список МКД'!T307+'[1]Список МКД'!W307+'[1]Список МКД'!Z307+'[1]Список МКД'!AC307</f>
        <v>70</v>
      </c>
      <c r="S228" s="71">
        <f>ROUND('[1]Список МКД'!V307+'[1]Список МКД'!Y307+'[1]Список МКД'!AB307+'[1]Список МКД'!AE307,1)</f>
        <v>2596.9</v>
      </c>
      <c r="T228" s="112"/>
      <c r="U228" s="105"/>
      <c r="V228" s="111" t="str">
        <f t="shared" si="26"/>
        <v>4</v>
      </c>
      <c r="W228" s="115">
        <f t="shared" si="25"/>
        <v>418.90000000000009</v>
      </c>
      <c r="X228" s="104" t="s">
        <v>222</v>
      </c>
      <c r="Y228" s="62" t="s">
        <v>1249</v>
      </c>
      <c r="Z228" s="100" t="s">
        <v>169</v>
      </c>
      <c r="AA228" s="112">
        <v>2009</v>
      </c>
      <c r="AB228" s="114">
        <v>5778907.5389999999</v>
      </c>
      <c r="AC228" s="100"/>
      <c r="AD228" s="100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 t="s">
        <v>11</v>
      </c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 t="s">
        <v>10</v>
      </c>
      <c r="BF228" s="116"/>
      <c r="BG228" s="116"/>
      <c r="BH228" s="116"/>
      <c r="BI228" s="116" t="s">
        <v>10</v>
      </c>
      <c r="BJ228" s="110" t="s">
        <v>959</v>
      </c>
      <c r="BK228" s="110" t="s">
        <v>960</v>
      </c>
      <c r="BL228" s="110" t="s">
        <v>959</v>
      </c>
    </row>
    <row r="229" spans="1:64" ht="31.5">
      <c r="A229" s="62">
        <f t="shared" si="27"/>
        <v>227</v>
      </c>
      <c r="B229" s="106">
        <v>5.90350010000028E+16</v>
      </c>
      <c r="C229" s="62" t="s">
        <v>87</v>
      </c>
      <c r="D229" s="114" t="s">
        <v>135</v>
      </c>
      <c r="E229" s="75">
        <v>10</v>
      </c>
      <c r="F229" s="106">
        <v>617060</v>
      </c>
      <c r="G229" s="110" t="s">
        <v>842</v>
      </c>
      <c r="H229" s="75"/>
      <c r="I229" s="75" t="s">
        <v>307</v>
      </c>
      <c r="J229" s="110"/>
      <c r="K229" s="110" t="s">
        <v>14</v>
      </c>
      <c r="L229" s="62">
        <v>1973</v>
      </c>
      <c r="M229" s="112">
        <v>37</v>
      </c>
      <c r="N229" s="103">
        <v>41688</v>
      </c>
      <c r="O229" s="110" t="s">
        <v>379</v>
      </c>
      <c r="P229" s="110" t="s">
        <v>380</v>
      </c>
      <c r="Q229" s="71">
        <v>4568.2</v>
      </c>
      <c r="R229" s="62">
        <f>'[1]Список МКД'!T334+'[1]Список МКД'!W334+'[1]Список МКД'!Z334+'[1]Список МКД'!AC334</f>
        <v>90</v>
      </c>
      <c r="S229" s="71">
        <f>ROUND('[1]Список МКД'!V334+'[1]Список МКД'!Y334+'[1]Список МКД'!AB334+'[1]Список МКД'!AE334,1)</f>
        <v>3917.3</v>
      </c>
      <c r="T229" s="112"/>
      <c r="U229" s="105"/>
      <c r="V229" s="111" t="str">
        <f t="shared" si="26"/>
        <v>6</v>
      </c>
      <c r="W229" s="115">
        <f t="shared" si="25"/>
        <v>650.89999999999964</v>
      </c>
      <c r="X229" s="104" t="s">
        <v>222</v>
      </c>
      <c r="Y229" s="62" t="s">
        <v>1249</v>
      </c>
      <c r="Z229" s="100" t="s">
        <v>170</v>
      </c>
      <c r="AA229" s="112">
        <v>2009</v>
      </c>
      <c r="AB229" s="114">
        <v>8717206.8629999999</v>
      </c>
      <c r="AC229" s="100"/>
      <c r="AD229" s="100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 t="s">
        <v>11</v>
      </c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 t="s">
        <v>10</v>
      </c>
      <c r="BF229" s="116"/>
      <c r="BG229" s="116"/>
      <c r="BH229" s="116"/>
      <c r="BI229" s="116" t="s">
        <v>10</v>
      </c>
      <c r="BJ229" s="110" t="s">
        <v>843</v>
      </c>
      <c r="BK229" s="110" t="s">
        <v>844</v>
      </c>
      <c r="BL229" s="110" t="s">
        <v>843</v>
      </c>
    </row>
    <row r="230" spans="1:64" ht="63">
      <c r="A230" s="62">
        <f t="shared" si="27"/>
        <v>228</v>
      </c>
      <c r="B230" s="106">
        <v>5.9035001000003696E+16</v>
      </c>
      <c r="C230" s="62" t="s">
        <v>87</v>
      </c>
      <c r="D230" s="114" t="s">
        <v>96</v>
      </c>
      <c r="E230" s="75">
        <v>4</v>
      </c>
      <c r="F230" s="106">
        <v>617060</v>
      </c>
      <c r="G230" s="75"/>
      <c r="H230" s="75"/>
      <c r="I230" s="75" t="s">
        <v>307</v>
      </c>
      <c r="J230" s="110"/>
      <c r="K230" s="110" t="s">
        <v>220</v>
      </c>
      <c r="L230" s="125">
        <v>1963</v>
      </c>
      <c r="M230" s="113">
        <v>36</v>
      </c>
      <c r="N230" s="103">
        <v>41673</v>
      </c>
      <c r="O230" s="110" t="s">
        <v>379</v>
      </c>
      <c r="P230" s="110" t="s">
        <v>12</v>
      </c>
      <c r="Q230" s="62">
        <v>3778.4</v>
      </c>
      <c r="R230" s="62">
        <f>'[1]Список МКД'!T271+'[1]Список МКД'!W271+'[1]Список МКД'!Z271+'[1]Список МКД'!AC271</f>
        <v>62</v>
      </c>
      <c r="S230" s="71">
        <f>ROUND('[1]Список МКД'!V271+'[1]Список МКД'!Y271+'[1]Список МКД'!AB271+'[1]Список МКД'!AE271,1)</f>
        <v>2464</v>
      </c>
      <c r="T230" s="112">
        <v>1</v>
      </c>
      <c r="U230" s="71">
        <v>1076</v>
      </c>
      <c r="V230" s="111" t="str">
        <f t="shared" si="26"/>
        <v>4</v>
      </c>
      <c r="W230" s="115">
        <f t="shared" si="25"/>
        <v>238.40000000000009</v>
      </c>
      <c r="X230" s="104" t="s">
        <v>222</v>
      </c>
      <c r="Y230" s="62" t="s">
        <v>224</v>
      </c>
      <c r="Z230" s="108">
        <v>33639</v>
      </c>
      <c r="AA230" s="113">
        <v>2009</v>
      </c>
      <c r="AB230" s="114">
        <v>11368285.200000001</v>
      </c>
      <c r="AC230" s="108"/>
      <c r="AD230" s="108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 t="s">
        <v>11</v>
      </c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 t="s">
        <v>10</v>
      </c>
      <c r="BF230" s="116"/>
      <c r="BG230" s="116"/>
      <c r="BH230" s="116"/>
      <c r="BI230" s="116" t="s">
        <v>85</v>
      </c>
      <c r="BJ230" s="110" t="s">
        <v>880</v>
      </c>
      <c r="BK230" s="110" t="s">
        <v>879</v>
      </c>
      <c r="BL230" s="110" t="s">
        <v>878</v>
      </c>
    </row>
    <row r="231" spans="1:64" ht="31.5">
      <c r="A231" s="62">
        <f t="shared" si="27"/>
        <v>229</v>
      </c>
      <c r="B231" s="106">
        <v>5.90350010000022E+16</v>
      </c>
      <c r="C231" s="62" t="s">
        <v>87</v>
      </c>
      <c r="D231" s="114" t="s">
        <v>32</v>
      </c>
      <c r="E231" s="75">
        <v>9</v>
      </c>
      <c r="F231" s="106">
        <v>617060</v>
      </c>
      <c r="G231" s="110">
        <v>447</v>
      </c>
      <c r="H231" s="75"/>
      <c r="I231" s="75" t="s">
        <v>307</v>
      </c>
      <c r="J231" s="110"/>
      <c r="K231" s="110" t="s">
        <v>220</v>
      </c>
      <c r="L231" s="62">
        <v>1950</v>
      </c>
      <c r="M231" s="112">
        <v>36</v>
      </c>
      <c r="N231" s="103">
        <v>35816</v>
      </c>
      <c r="O231" s="110" t="s">
        <v>14</v>
      </c>
      <c r="P231" s="110" t="s">
        <v>220</v>
      </c>
      <c r="Q231" s="62">
        <v>1343.8</v>
      </c>
      <c r="R231" s="62">
        <f>'[1]Список МКД'!T127+'[1]Список МКД'!W127+'[1]Список МКД'!Z127+'[1]Список МКД'!AC127</f>
        <v>24</v>
      </c>
      <c r="S231" s="71">
        <f>ROUND('[1]Список МКД'!V127+'[1]Список МКД'!Y127+'[1]Список МКД'!AB127+'[1]Список МКД'!AE127,1)</f>
        <v>1219.5</v>
      </c>
      <c r="T231" s="112"/>
      <c r="U231" s="105"/>
      <c r="V231" s="111" t="str">
        <f t="shared" si="26"/>
        <v>3</v>
      </c>
      <c r="W231" s="115">
        <f t="shared" si="25"/>
        <v>124.29999999999995</v>
      </c>
      <c r="X231" s="104" t="s">
        <v>222</v>
      </c>
      <c r="Y231" s="62" t="s">
        <v>1263</v>
      </c>
      <c r="Z231" s="103">
        <v>33813</v>
      </c>
      <c r="AA231" s="112">
        <v>2009</v>
      </c>
      <c r="AB231" s="114">
        <v>1501582.5449999999</v>
      </c>
      <c r="AC231" s="103"/>
      <c r="AD231" s="103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 t="s">
        <v>84</v>
      </c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 t="s">
        <v>10</v>
      </c>
      <c r="BF231" s="116"/>
      <c r="BG231" s="116"/>
      <c r="BH231" s="116"/>
      <c r="BI231" s="116" t="s">
        <v>17</v>
      </c>
      <c r="BJ231" s="110" t="s">
        <v>778</v>
      </c>
      <c r="BK231" s="110" t="s">
        <v>777</v>
      </c>
      <c r="BL231" s="110" t="s">
        <v>1120</v>
      </c>
    </row>
    <row r="232" spans="1:64" ht="31.5">
      <c r="A232" s="62">
        <f t="shared" si="27"/>
        <v>230</v>
      </c>
      <c r="B232" s="106">
        <v>5.9035001000003E+16</v>
      </c>
      <c r="C232" s="62" t="s">
        <v>87</v>
      </c>
      <c r="D232" s="114" t="s">
        <v>95</v>
      </c>
      <c r="E232" s="75">
        <v>18</v>
      </c>
      <c r="F232" s="106">
        <v>617060</v>
      </c>
      <c r="G232" s="110" t="s">
        <v>370</v>
      </c>
      <c r="H232" s="75"/>
      <c r="I232" s="75" t="s">
        <v>307</v>
      </c>
      <c r="J232" s="110"/>
      <c r="K232" s="75" t="s">
        <v>220</v>
      </c>
      <c r="L232" s="125">
        <v>1961</v>
      </c>
      <c r="M232" s="113">
        <v>36</v>
      </c>
      <c r="N232" s="103">
        <v>41673</v>
      </c>
      <c r="O232" s="110" t="s">
        <v>12</v>
      </c>
      <c r="P232" s="110" t="s">
        <v>14</v>
      </c>
      <c r="Q232" s="62">
        <v>1350.2</v>
      </c>
      <c r="R232" s="62">
        <v>32</v>
      </c>
      <c r="S232" s="71">
        <v>1255.8</v>
      </c>
      <c r="T232" s="112"/>
      <c r="U232" s="105"/>
      <c r="V232" s="111" t="str">
        <f t="shared" si="26"/>
        <v>2</v>
      </c>
      <c r="W232" s="115">
        <f t="shared" si="25"/>
        <v>94.400000000000091</v>
      </c>
      <c r="X232" s="104" t="s">
        <v>222</v>
      </c>
      <c r="Y232" s="62" t="s">
        <v>224</v>
      </c>
      <c r="Z232" s="108">
        <v>33639</v>
      </c>
      <c r="AA232" s="113">
        <v>2009</v>
      </c>
      <c r="AB232" s="114">
        <v>2360426.7959999996</v>
      </c>
      <c r="AC232" s="122">
        <v>1412</v>
      </c>
      <c r="AD232" s="123" t="s">
        <v>377</v>
      </c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 t="s">
        <v>10</v>
      </c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 t="s">
        <v>84</v>
      </c>
      <c r="BF232" s="116"/>
      <c r="BG232" s="116"/>
      <c r="BH232" s="116"/>
      <c r="BI232" s="116" t="s">
        <v>10</v>
      </c>
      <c r="BJ232" s="110" t="s">
        <v>355</v>
      </c>
      <c r="BK232" s="110" t="s">
        <v>356</v>
      </c>
      <c r="BL232" s="110" t="s">
        <v>355</v>
      </c>
    </row>
    <row r="233" spans="1:64" ht="63">
      <c r="A233" s="62">
        <f t="shared" si="27"/>
        <v>231</v>
      </c>
      <c r="B233" s="106">
        <v>5.9035001000004304E+16</v>
      </c>
      <c r="C233" s="62" t="s">
        <v>87</v>
      </c>
      <c r="D233" s="62" t="s">
        <v>309</v>
      </c>
      <c r="E233" s="75">
        <v>12</v>
      </c>
      <c r="F233" s="106">
        <v>617060</v>
      </c>
      <c r="G233" s="110" t="s">
        <v>405</v>
      </c>
      <c r="H233" s="75"/>
      <c r="I233" s="75" t="s">
        <v>307</v>
      </c>
      <c r="J233" s="110"/>
      <c r="K233" s="75" t="s">
        <v>220</v>
      </c>
      <c r="L233" s="125">
        <v>1961</v>
      </c>
      <c r="M233" s="113">
        <v>36</v>
      </c>
      <c r="N233" s="103">
        <v>41673</v>
      </c>
      <c r="O233" s="110">
        <v>5</v>
      </c>
      <c r="P233" s="110">
        <v>4</v>
      </c>
      <c r="Q233" s="62">
        <v>3367.8</v>
      </c>
      <c r="R233" s="102">
        <v>79</v>
      </c>
      <c r="S233" s="71">
        <v>3123.6</v>
      </c>
      <c r="T233" s="112">
        <v>1</v>
      </c>
      <c r="U233" s="71">
        <v>32.200000000000003</v>
      </c>
      <c r="V233" s="111">
        <f t="shared" si="26"/>
        <v>4</v>
      </c>
      <c r="W233" s="115">
        <f t="shared" si="25"/>
        <v>212.00000000000028</v>
      </c>
      <c r="X233" s="104" t="s">
        <v>222</v>
      </c>
      <c r="Y233" s="62" t="s">
        <v>224</v>
      </c>
      <c r="Z233" s="108">
        <v>33639</v>
      </c>
      <c r="AA233" s="113">
        <v>2009</v>
      </c>
      <c r="AB233" s="114">
        <v>5931704.7959999992</v>
      </c>
      <c r="AC233" s="108"/>
      <c r="AD233" s="108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 t="s">
        <v>10</v>
      </c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 t="s">
        <v>85</v>
      </c>
      <c r="BJ233" s="110" t="s">
        <v>386</v>
      </c>
      <c r="BK233" s="110" t="s">
        <v>383</v>
      </c>
      <c r="BL233" s="110" t="s">
        <v>386</v>
      </c>
    </row>
    <row r="234" spans="1:64" ht="63">
      <c r="A234" s="62">
        <f t="shared" si="27"/>
        <v>232</v>
      </c>
      <c r="B234" s="106">
        <v>5.9035001000004304E+16</v>
      </c>
      <c r="C234" s="62" t="s">
        <v>87</v>
      </c>
      <c r="D234" s="62" t="s">
        <v>309</v>
      </c>
      <c r="E234" s="75">
        <v>6</v>
      </c>
      <c r="F234" s="106">
        <v>617060</v>
      </c>
      <c r="G234" s="110" t="s">
        <v>407</v>
      </c>
      <c r="H234" s="75"/>
      <c r="I234" s="75" t="s">
        <v>307</v>
      </c>
      <c r="J234" s="110"/>
      <c r="K234" s="75" t="s">
        <v>220</v>
      </c>
      <c r="L234" s="125">
        <v>1963</v>
      </c>
      <c r="M234" s="113">
        <v>36</v>
      </c>
      <c r="N234" s="103">
        <v>41673</v>
      </c>
      <c r="O234" s="110">
        <v>5</v>
      </c>
      <c r="P234" s="110">
        <v>4</v>
      </c>
      <c r="Q234" s="62">
        <v>3435.6</v>
      </c>
      <c r="R234" s="62">
        <f>'[1]Список МКД'!T267+'[1]Список МКД'!W267+'[1]Список МКД'!Z267+'[1]Список МКД'!AC267</f>
        <v>64</v>
      </c>
      <c r="S234" s="71">
        <f>ROUND('[1]Список МКД'!V267+'[1]Список МКД'!Y267+'[1]Список МКД'!AB267+'[1]Список МКД'!AE267,1)</f>
        <v>2521.1999999999998</v>
      </c>
      <c r="T234" s="112">
        <v>5</v>
      </c>
      <c r="U234" s="71">
        <v>676.4</v>
      </c>
      <c r="V234" s="111">
        <f t="shared" si="26"/>
        <v>4</v>
      </c>
      <c r="W234" s="115">
        <f t="shared" si="25"/>
        <v>238.00000000000011</v>
      </c>
      <c r="X234" s="104" t="s">
        <v>222</v>
      </c>
      <c r="Y234" s="62" t="s">
        <v>224</v>
      </c>
      <c r="Z234" s="108">
        <v>33639</v>
      </c>
      <c r="AA234" s="113">
        <v>2009</v>
      </c>
      <c r="AB234" s="114">
        <v>6010272.9119999995</v>
      </c>
      <c r="AC234" s="108"/>
      <c r="AD234" s="108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 t="s">
        <v>10</v>
      </c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 t="s">
        <v>85</v>
      </c>
      <c r="BJ234" s="110" t="s">
        <v>382</v>
      </c>
      <c r="BK234" s="110" t="s">
        <v>383</v>
      </c>
      <c r="BL234" s="110" t="s">
        <v>382</v>
      </c>
    </row>
    <row r="235" spans="1:64" ht="31.5">
      <c r="A235" s="62">
        <f t="shared" si="27"/>
        <v>233</v>
      </c>
      <c r="B235" s="106">
        <v>5.9035001000008304E+16</v>
      </c>
      <c r="C235" s="62" t="s">
        <v>87</v>
      </c>
      <c r="D235" s="114" t="s">
        <v>67</v>
      </c>
      <c r="E235" s="75">
        <v>10</v>
      </c>
      <c r="F235" s="106">
        <v>617060</v>
      </c>
      <c r="G235" s="110" t="s">
        <v>1143</v>
      </c>
      <c r="H235" s="75"/>
      <c r="I235" s="75" t="s">
        <v>307</v>
      </c>
      <c r="J235" s="110"/>
      <c r="K235" s="110" t="s">
        <v>220</v>
      </c>
      <c r="L235" s="62">
        <v>1954</v>
      </c>
      <c r="M235" s="112">
        <v>35</v>
      </c>
      <c r="N235" s="103">
        <v>41698</v>
      </c>
      <c r="O235" s="110" t="s">
        <v>14</v>
      </c>
      <c r="P235" s="110" t="s">
        <v>14</v>
      </c>
      <c r="Q235" s="62">
        <v>730.8</v>
      </c>
      <c r="R235" s="62">
        <f>'[1]Список МКД'!T131+'[1]Список МКД'!W131+'[1]Список МКД'!Z131+'[1]Список МКД'!AC131</f>
        <v>12</v>
      </c>
      <c r="S235" s="71">
        <f>ROUND('[1]Список МКД'!V131+'[1]Список МКД'!Y131+'[1]Список МКД'!AB131+'[1]Список МКД'!AE131,1)</f>
        <v>656.9</v>
      </c>
      <c r="T235" s="112"/>
      <c r="U235" s="105"/>
      <c r="V235" s="111" t="str">
        <f t="shared" si="26"/>
        <v>2</v>
      </c>
      <c r="W235" s="115">
        <f t="shared" si="25"/>
        <v>73.899999999999977</v>
      </c>
      <c r="X235" s="104" t="s">
        <v>222</v>
      </c>
      <c r="Y235" s="62" t="s">
        <v>223</v>
      </c>
      <c r="Z235" s="103">
        <v>36877</v>
      </c>
      <c r="AA235" s="112">
        <v>2009</v>
      </c>
      <c r="AB235" s="114">
        <v>808847.53899999999</v>
      </c>
      <c r="AC235" s="103"/>
      <c r="AD235" s="103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 t="s">
        <v>84</v>
      </c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 t="s">
        <v>17</v>
      </c>
      <c r="BF235" s="116"/>
      <c r="BG235" s="116"/>
      <c r="BH235" s="116"/>
      <c r="BI235" s="116" t="s">
        <v>10</v>
      </c>
      <c r="BJ235" s="110" t="s">
        <v>1146</v>
      </c>
      <c r="BK235" s="110" t="s">
        <v>1145</v>
      </c>
      <c r="BL235" s="110" t="s">
        <v>1144</v>
      </c>
    </row>
    <row r="236" spans="1:64" ht="47.25">
      <c r="A236" s="62">
        <f t="shared" si="27"/>
        <v>234</v>
      </c>
      <c r="B236" s="106">
        <v>5.9035001000004304E+16</v>
      </c>
      <c r="C236" s="62" t="s">
        <v>87</v>
      </c>
      <c r="D236" s="62" t="s">
        <v>309</v>
      </c>
      <c r="E236" s="75">
        <v>8</v>
      </c>
      <c r="F236" s="106">
        <v>617060</v>
      </c>
      <c r="G236" s="110" t="s">
        <v>406</v>
      </c>
      <c r="H236" s="75"/>
      <c r="I236" s="75" t="s">
        <v>307</v>
      </c>
      <c r="J236" s="110"/>
      <c r="K236" s="75" t="s">
        <v>220</v>
      </c>
      <c r="L236" s="125">
        <v>1962</v>
      </c>
      <c r="M236" s="113">
        <v>35</v>
      </c>
      <c r="N236" s="103">
        <v>41673</v>
      </c>
      <c r="O236" s="110">
        <v>5</v>
      </c>
      <c r="P236" s="110">
        <v>4</v>
      </c>
      <c r="Q236" s="62">
        <v>3365.9</v>
      </c>
      <c r="R236" s="62">
        <f>'[1]Список МКД'!T268+'[1]Список МКД'!W268+'[1]Список МКД'!Z268+'[1]Список МКД'!AC268</f>
        <v>64</v>
      </c>
      <c r="S236" s="71">
        <f>ROUND('[1]Список МКД'!V268+'[1]Список МКД'!Y268+'[1]Список МКД'!AB268+'[1]Список МКД'!AE268,1)</f>
        <v>2498</v>
      </c>
      <c r="T236" s="112">
        <v>7</v>
      </c>
      <c r="U236" s="71">
        <v>624.9</v>
      </c>
      <c r="V236" s="111">
        <f t="shared" si="26"/>
        <v>4</v>
      </c>
      <c r="W236" s="115">
        <f t="shared" si="25"/>
        <v>243.00000000000011</v>
      </c>
      <c r="X236" s="104" t="s">
        <v>222</v>
      </c>
      <c r="Y236" s="62" t="s">
        <v>224</v>
      </c>
      <c r="Z236" s="108">
        <v>33639</v>
      </c>
      <c r="AA236" s="113">
        <v>2009</v>
      </c>
      <c r="AB236" s="114">
        <v>8358410.6209999993</v>
      </c>
      <c r="AC236" s="108"/>
      <c r="AD236" s="108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 t="s">
        <v>10</v>
      </c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 t="s">
        <v>154</v>
      </c>
      <c r="BF236" s="116"/>
      <c r="BG236" s="116"/>
      <c r="BH236" s="116"/>
      <c r="BI236" s="116" t="s">
        <v>10</v>
      </c>
      <c r="BJ236" s="110" t="s">
        <v>384</v>
      </c>
      <c r="BK236" s="110" t="s">
        <v>385</v>
      </c>
      <c r="BL236" s="110" t="s">
        <v>384</v>
      </c>
    </row>
    <row r="237" spans="1:64" ht="48.75" customHeight="1">
      <c r="A237" s="62">
        <f t="shared" si="27"/>
        <v>235</v>
      </c>
      <c r="B237" s="106">
        <v>5.9035001000003E+16</v>
      </c>
      <c r="C237" s="62" t="s">
        <v>87</v>
      </c>
      <c r="D237" s="114" t="s">
        <v>95</v>
      </c>
      <c r="E237" s="75">
        <v>9</v>
      </c>
      <c r="F237" s="106">
        <v>617060</v>
      </c>
      <c r="G237" s="110" t="s">
        <v>361</v>
      </c>
      <c r="H237" s="75"/>
      <c r="I237" s="75" t="s">
        <v>307</v>
      </c>
      <c r="J237" s="110"/>
      <c r="K237" s="75" t="s">
        <v>220</v>
      </c>
      <c r="L237" s="125">
        <v>1963</v>
      </c>
      <c r="M237" s="113">
        <v>35</v>
      </c>
      <c r="N237" s="103">
        <v>41673</v>
      </c>
      <c r="O237" s="110" t="s">
        <v>379</v>
      </c>
      <c r="P237" s="110" t="s">
        <v>12</v>
      </c>
      <c r="Q237" s="62">
        <v>3405.7</v>
      </c>
      <c r="R237" s="62">
        <v>79</v>
      </c>
      <c r="S237" s="71">
        <v>3082.6</v>
      </c>
      <c r="T237" s="112">
        <v>1</v>
      </c>
      <c r="U237" s="71">
        <v>41.4</v>
      </c>
      <c r="V237" s="111" t="str">
        <f t="shared" si="26"/>
        <v>4</v>
      </c>
      <c r="W237" s="115">
        <f t="shared" si="25"/>
        <v>281.69999999999993</v>
      </c>
      <c r="X237" s="104" t="s">
        <v>222</v>
      </c>
      <c r="Y237" s="62" t="s">
        <v>224</v>
      </c>
      <c r="Z237" s="108">
        <v>33639</v>
      </c>
      <c r="AA237" s="113">
        <v>2009</v>
      </c>
      <c r="AB237" s="114">
        <v>3980163.44</v>
      </c>
      <c r="AC237" s="108"/>
      <c r="AD237" s="108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 t="s">
        <v>10</v>
      </c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 t="s">
        <v>84</v>
      </c>
      <c r="BJ237" s="110" t="s">
        <v>336</v>
      </c>
      <c r="BK237" s="110" t="s">
        <v>337</v>
      </c>
      <c r="BL237" s="110" t="s">
        <v>336</v>
      </c>
    </row>
    <row r="238" spans="1:64" ht="31.5">
      <c r="A238" s="62">
        <f t="shared" si="27"/>
        <v>236</v>
      </c>
      <c r="B238" s="106">
        <v>5.9035001000008096E+16</v>
      </c>
      <c r="C238" s="62" t="s">
        <v>87</v>
      </c>
      <c r="D238" s="114" t="s">
        <v>72</v>
      </c>
      <c r="E238" s="75">
        <v>7</v>
      </c>
      <c r="F238" s="106">
        <v>617060</v>
      </c>
      <c r="G238" s="75"/>
      <c r="H238" s="75"/>
      <c r="I238" s="75" t="s">
        <v>307</v>
      </c>
      <c r="J238" s="110"/>
      <c r="K238" s="110" t="s">
        <v>220</v>
      </c>
      <c r="L238" s="62">
        <v>1934</v>
      </c>
      <c r="M238" s="112">
        <v>34</v>
      </c>
      <c r="N238" s="103">
        <v>35836</v>
      </c>
      <c r="O238" s="110" t="s">
        <v>12</v>
      </c>
      <c r="P238" s="110" t="s">
        <v>12</v>
      </c>
      <c r="Q238" s="62">
        <v>2691.6</v>
      </c>
      <c r="R238" s="62">
        <f>'[1]Список МКД'!T216+'[1]Список МКД'!W216+'[1]Список МКД'!Z216+'[1]Список МКД'!AC216</f>
        <v>40</v>
      </c>
      <c r="S238" s="71">
        <f>ROUND('[1]Список МКД'!V216+'[1]Список МКД'!Y216+'[1]Список МКД'!AB216+'[1]Список МКД'!AE216,1)</f>
        <v>2437.1999999999998</v>
      </c>
      <c r="T238" s="112"/>
      <c r="U238" s="105"/>
      <c r="V238" s="111" t="str">
        <f t="shared" si="26"/>
        <v>4</v>
      </c>
      <c r="W238" s="115">
        <f t="shared" si="25"/>
        <v>254.40000000000009</v>
      </c>
      <c r="X238" s="104" t="s">
        <v>222</v>
      </c>
      <c r="Y238" s="62" t="s">
        <v>239</v>
      </c>
      <c r="Z238" s="103">
        <v>33787</v>
      </c>
      <c r="AA238" s="112">
        <v>2009</v>
      </c>
      <c r="AB238" s="114">
        <v>4581009.8639999991</v>
      </c>
      <c r="AC238" s="103"/>
      <c r="AD238" s="103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 t="s">
        <v>84</v>
      </c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 t="s">
        <v>10</v>
      </c>
      <c r="BF238" s="116"/>
      <c r="BG238" s="116"/>
      <c r="BH238" s="116"/>
      <c r="BI238" s="116" t="s">
        <v>10</v>
      </c>
      <c r="BJ238" s="110" t="s">
        <v>1037</v>
      </c>
      <c r="BK238" s="110" t="s">
        <v>1036</v>
      </c>
      <c r="BL238" s="110" t="s">
        <v>1035</v>
      </c>
    </row>
    <row r="239" spans="1:64" ht="31.5">
      <c r="A239" s="62">
        <f t="shared" si="27"/>
        <v>237</v>
      </c>
      <c r="B239" s="106">
        <v>5.9035001000000496E+16</v>
      </c>
      <c r="C239" s="62" t="s">
        <v>87</v>
      </c>
      <c r="D239" s="114" t="s">
        <v>88</v>
      </c>
      <c r="E239" s="75">
        <v>9</v>
      </c>
      <c r="F239" s="106">
        <v>617060</v>
      </c>
      <c r="G239" s="110" t="s">
        <v>531</v>
      </c>
      <c r="H239" s="75"/>
      <c r="I239" s="75" t="s">
        <v>307</v>
      </c>
      <c r="J239" s="110"/>
      <c r="K239" s="110" t="s">
        <v>14</v>
      </c>
      <c r="L239" s="62">
        <v>1953</v>
      </c>
      <c r="M239" s="112">
        <v>33</v>
      </c>
      <c r="N239" s="103">
        <v>41698</v>
      </c>
      <c r="O239" s="110" t="s">
        <v>14</v>
      </c>
      <c r="P239" s="110" t="s">
        <v>14</v>
      </c>
      <c r="Q239" s="71">
        <v>835.7</v>
      </c>
      <c r="R239" s="62">
        <f>'[1]Список МКД'!T138+'[1]Список МКД'!W138+'[1]Список МКД'!Z138+'[1]Список МКД'!AC138</f>
        <v>9</v>
      </c>
      <c r="S239" s="71">
        <f>ROUND('[1]Список МКД'!V138+'[1]Список МКД'!Y138+'[1]Список МКД'!AB138+'[1]Список МКД'!AE138,1)</f>
        <v>583.4</v>
      </c>
      <c r="T239" s="112">
        <v>3</v>
      </c>
      <c r="U239" s="71">
        <v>180.4</v>
      </c>
      <c r="V239" s="111" t="str">
        <f t="shared" si="26"/>
        <v>2</v>
      </c>
      <c r="W239" s="115">
        <f t="shared" si="25"/>
        <v>71.900000000000063</v>
      </c>
      <c r="X239" s="104" t="s">
        <v>222</v>
      </c>
      <c r="Y239" s="62" t="s">
        <v>1247</v>
      </c>
      <c r="Z239" s="103">
        <v>37592</v>
      </c>
      <c r="AA239" s="112">
        <v>2009</v>
      </c>
      <c r="AB239" s="114">
        <v>973157.58000000007</v>
      </c>
      <c r="AC239" s="103"/>
      <c r="AD239" s="103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 t="s">
        <v>17</v>
      </c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 t="s">
        <v>15</v>
      </c>
      <c r="BF239" s="116"/>
      <c r="BG239" s="116"/>
      <c r="BH239" s="116"/>
      <c r="BI239" s="116" t="s">
        <v>10</v>
      </c>
      <c r="BJ239" s="110" t="s">
        <v>541</v>
      </c>
      <c r="BK239" s="110" t="s">
        <v>540</v>
      </c>
      <c r="BL239" s="110" t="s">
        <v>539</v>
      </c>
    </row>
    <row r="240" spans="1:64" ht="63">
      <c r="A240" s="62">
        <f t="shared" si="27"/>
        <v>238</v>
      </c>
      <c r="B240" s="106">
        <v>5.90350010000028E+16</v>
      </c>
      <c r="C240" s="62" t="s">
        <v>87</v>
      </c>
      <c r="D240" s="114" t="s">
        <v>135</v>
      </c>
      <c r="E240" s="75">
        <v>2</v>
      </c>
      <c r="F240" s="106">
        <v>617060</v>
      </c>
      <c r="G240" s="75"/>
      <c r="H240" s="75"/>
      <c r="I240" s="75" t="s">
        <v>307</v>
      </c>
      <c r="J240" s="110"/>
      <c r="K240" s="110">
        <v>3</v>
      </c>
      <c r="L240" s="125">
        <v>1961</v>
      </c>
      <c r="M240" s="113">
        <v>33</v>
      </c>
      <c r="N240" s="103">
        <v>35570</v>
      </c>
      <c r="O240" s="110" t="s">
        <v>14</v>
      </c>
      <c r="P240" s="110" t="s">
        <v>14</v>
      </c>
      <c r="Q240" s="62">
        <v>682.2</v>
      </c>
      <c r="R240" s="62">
        <f>'[1]Список МКД'!T319+'[1]Список МКД'!W319+'[1]Список МКД'!Z319+'[1]Список МКД'!AC319</f>
        <v>16</v>
      </c>
      <c r="S240" s="71">
        <f>ROUND('[1]Список МКД'!V319+'[1]Список МКД'!Y319+'[1]Список МКД'!AB319+'[1]Список МКД'!AE319,1)</f>
        <v>424.7</v>
      </c>
      <c r="T240" s="112"/>
      <c r="U240" s="105"/>
      <c r="V240" s="111" t="str">
        <f t="shared" si="26"/>
        <v>2</v>
      </c>
      <c r="W240" s="115">
        <f t="shared" si="25"/>
        <v>257.50000000000006</v>
      </c>
      <c r="X240" s="104" t="s">
        <v>222</v>
      </c>
      <c r="Y240" s="62" t="s">
        <v>283</v>
      </c>
      <c r="Z240" s="108">
        <v>33997</v>
      </c>
      <c r="AA240" s="113">
        <v>2009</v>
      </c>
      <c r="AB240" s="114">
        <v>726207.27100000007</v>
      </c>
      <c r="AC240" s="108"/>
      <c r="AD240" s="108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 t="s">
        <v>10</v>
      </c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 t="s">
        <v>85</v>
      </c>
      <c r="BF240" s="116"/>
      <c r="BG240" s="116"/>
      <c r="BH240" s="116"/>
      <c r="BI240" s="116"/>
      <c r="BJ240" s="114"/>
      <c r="BK240" s="114"/>
      <c r="BL240" s="114" t="s">
        <v>1120</v>
      </c>
    </row>
    <row r="241" spans="1:64" ht="31.5">
      <c r="A241" s="62">
        <f t="shared" si="27"/>
        <v>239</v>
      </c>
      <c r="B241" s="106">
        <v>5.90350010000084E+16</v>
      </c>
      <c r="C241" s="62" t="s">
        <v>87</v>
      </c>
      <c r="D241" s="114" t="s">
        <v>39</v>
      </c>
      <c r="E241" s="75">
        <v>7</v>
      </c>
      <c r="F241" s="106">
        <v>617060</v>
      </c>
      <c r="G241" s="110">
        <v>1021</v>
      </c>
      <c r="H241" s="75"/>
      <c r="I241" s="75" t="s">
        <v>307</v>
      </c>
      <c r="J241" s="110" t="s">
        <v>1165</v>
      </c>
      <c r="K241" s="75" t="s">
        <v>14</v>
      </c>
      <c r="L241" s="114">
        <v>1963</v>
      </c>
      <c r="M241" s="111">
        <v>33</v>
      </c>
      <c r="N241" s="103">
        <v>28478</v>
      </c>
      <c r="O241" s="110" t="s">
        <v>379</v>
      </c>
      <c r="P241" s="110" t="s">
        <v>12</v>
      </c>
      <c r="Q241" s="62">
        <v>3438.7</v>
      </c>
      <c r="R241" s="62">
        <f>'[1]Список МКД'!T184+'[1]Список МКД'!W184+'[1]Список МКД'!Z184+'[1]Список МКД'!AC184</f>
        <v>80</v>
      </c>
      <c r="S241" s="71">
        <f>ROUND('[1]Список МКД'!V184+'[1]Список МКД'!Y184+'[1]Список МКД'!AB184+'[1]Список МКД'!AE184,1)</f>
        <v>3159.1</v>
      </c>
      <c r="T241" s="112"/>
      <c r="U241" s="105"/>
      <c r="V241" s="111" t="str">
        <f t="shared" si="26"/>
        <v>4</v>
      </c>
      <c r="W241" s="115">
        <f t="shared" si="25"/>
        <v>279.59999999999991</v>
      </c>
      <c r="X241" s="104" t="s">
        <v>222</v>
      </c>
      <c r="Y241" s="62" t="s">
        <v>1248</v>
      </c>
      <c r="Z241" s="103">
        <v>33786</v>
      </c>
      <c r="AA241" s="112">
        <v>2009</v>
      </c>
      <c r="AB241" s="114">
        <v>7322256.7529999996</v>
      </c>
      <c r="AC241" s="103"/>
      <c r="AD241" s="103"/>
      <c r="AE241" s="116"/>
      <c r="AF241" s="116"/>
      <c r="AG241" s="116"/>
      <c r="AH241" s="116"/>
      <c r="AI241" s="116"/>
      <c r="AJ241" s="116"/>
      <c r="AK241" s="116"/>
      <c r="AL241" s="116" t="s">
        <v>84</v>
      </c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 t="s">
        <v>11</v>
      </c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0" t="s">
        <v>1171</v>
      </c>
      <c r="BK241" s="110" t="s">
        <v>1170</v>
      </c>
      <c r="BL241" s="110" t="s">
        <v>1169</v>
      </c>
    </row>
    <row r="242" spans="1:64" ht="31.5">
      <c r="A242" s="62">
        <f t="shared" si="27"/>
        <v>240</v>
      </c>
      <c r="B242" s="106">
        <v>5.9035001000000496E+16</v>
      </c>
      <c r="C242" s="62" t="s">
        <v>87</v>
      </c>
      <c r="D242" s="114" t="s">
        <v>88</v>
      </c>
      <c r="E242" s="75">
        <v>39</v>
      </c>
      <c r="F242" s="106">
        <v>617060</v>
      </c>
      <c r="G242" s="110" t="s">
        <v>486</v>
      </c>
      <c r="H242" s="75"/>
      <c r="I242" s="75" t="s">
        <v>307</v>
      </c>
      <c r="J242" s="110"/>
      <c r="K242" s="110" t="s">
        <v>220</v>
      </c>
      <c r="L242" s="125">
        <v>1965</v>
      </c>
      <c r="M242" s="113">
        <v>33</v>
      </c>
      <c r="N242" s="103">
        <v>41795</v>
      </c>
      <c r="O242" s="110" t="s">
        <v>379</v>
      </c>
      <c r="P242" s="110" t="s">
        <v>12</v>
      </c>
      <c r="Q242" s="71">
        <v>3457.1</v>
      </c>
      <c r="R242" s="62">
        <f>'[1]Список МКД'!T259+'[1]Список МКД'!W259+'[1]Список МКД'!Z259+'[1]Список МКД'!AC259</f>
        <v>77</v>
      </c>
      <c r="S242" s="71">
        <f>ROUND('[1]Список МКД'!V259+'[1]Список МКД'!Y259+'[1]Список МКД'!AB259+'[1]Список МКД'!AE259,1)</f>
        <v>3062.6</v>
      </c>
      <c r="T242" s="112">
        <v>3</v>
      </c>
      <c r="U242" s="71">
        <v>114.4</v>
      </c>
      <c r="V242" s="111" t="str">
        <f t="shared" si="26"/>
        <v>4</v>
      </c>
      <c r="W242" s="115">
        <f t="shared" si="25"/>
        <v>280.10000000000002</v>
      </c>
      <c r="X242" s="104" t="s">
        <v>222</v>
      </c>
      <c r="Y242" s="62" t="s">
        <v>224</v>
      </c>
      <c r="Z242" s="108">
        <v>33639</v>
      </c>
      <c r="AA242" s="113">
        <v>2009</v>
      </c>
      <c r="AB242" s="114">
        <v>5698616.6699999999</v>
      </c>
      <c r="AC242" s="108"/>
      <c r="AD242" s="108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 t="s">
        <v>10</v>
      </c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 t="s">
        <v>10</v>
      </c>
      <c r="BH242" s="116"/>
      <c r="BI242" s="116" t="s">
        <v>84</v>
      </c>
      <c r="BJ242" s="110" t="s">
        <v>487</v>
      </c>
      <c r="BK242" s="110" t="s">
        <v>488</v>
      </c>
      <c r="BL242" s="110" t="s">
        <v>487</v>
      </c>
    </row>
    <row r="243" spans="1:64" ht="63">
      <c r="A243" s="62">
        <f t="shared" si="27"/>
        <v>241</v>
      </c>
      <c r="B243" s="106">
        <v>5.9035001000000496E+16</v>
      </c>
      <c r="C243" s="62" t="s">
        <v>87</v>
      </c>
      <c r="D243" s="114" t="s">
        <v>88</v>
      </c>
      <c r="E243" s="75">
        <v>41</v>
      </c>
      <c r="F243" s="106">
        <v>617060</v>
      </c>
      <c r="G243" s="75"/>
      <c r="H243" s="75"/>
      <c r="I243" s="75" t="s">
        <v>307</v>
      </c>
      <c r="J243" s="110"/>
      <c r="K243" s="110" t="s">
        <v>220</v>
      </c>
      <c r="L243" s="125">
        <v>1965</v>
      </c>
      <c r="M243" s="113">
        <v>33</v>
      </c>
      <c r="N243" s="103">
        <v>41673</v>
      </c>
      <c r="O243" s="110" t="s">
        <v>379</v>
      </c>
      <c r="P243" s="110" t="s">
        <v>12</v>
      </c>
      <c r="Q243" s="71">
        <v>3484</v>
      </c>
      <c r="R243" s="62">
        <f>'[1]Список МКД'!T261+'[1]Список МКД'!W261+'[1]Список МКД'!Z261+'[1]Список МКД'!AC261</f>
        <v>64</v>
      </c>
      <c r="S243" s="71">
        <f>ROUND('[1]Список МКД'!V261+'[1]Список МКД'!Y261+'[1]Список МКД'!AB261+'[1]Список МКД'!AE261,1)</f>
        <v>2504.6</v>
      </c>
      <c r="T243" s="112">
        <v>2</v>
      </c>
      <c r="U243" s="71">
        <v>685.1</v>
      </c>
      <c r="V243" s="111" t="str">
        <f t="shared" si="26"/>
        <v>4</v>
      </c>
      <c r="W243" s="115">
        <f t="shared" si="25"/>
        <v>294.30000000000007</v>
      </c>
      <c r="X243" s="104" t="s">
        <v>222</v>
      </c>
      <c r="Y243" s="62" t="s">
        <v>224</v>
      </c>
      <c r="Z243" s="108">
        <v>33639</v>
      </c>
      <c r="AA243" s="113">
        <v>2009</v>
      </c>
      <c r="AB243" s="114">
        <v>9277561.4199999981</v>
      </c>
      <c r="AC243" s="108"/>
      <c r="AD243" s="108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 t="s">
        <v>11</v>
      </c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 t="s">
        <v>10</v>
      </c>
      <c r="BG243" s="116"/>
      <c r="BH243" s="116"/>
      <c r="BI243" s="116" t="s">
        <v>85</v>
      </c>
      <c r="BJ243" s="110" t="s">
        <v>489</v>
      </c>
      <c r="BK243" s="110" t="s">
        <v>490</v>
      </c>
      <c r="BL243" s="110" t="s">
        <v>489</v>
      </c>
    </row>
    <row r="244" spans="1:64" ht="41.25" customHeight="1">
      <c r="A244" s="62">
        <f t="shared" si="27"/>
        <v>242</v>
      </c>
      <c r="B244" s="106">
        <v>5.9035001000003E+16</v>
      </c>
      <c r="C244" s="62" t="s">
        <v>87</v>
      </c>
      <c r="D244" s="114" t="s">
        <v>95</v>
      </c>
      <c r="E244" s="75">
        <v>12</v>
      </c>
      <c r="F244" s="106">
        <v>617060</v>
      </c>
      <c r="G244" s="110" t="s">
        <v>364</v>
      </c>
      <c r="H244" s="75"/>
      <c r="I244" s="75" t="s">
        <v>307</v>
      </c>
      <c r="J244" s="110"/>
      <c r="K244" s="75" t="s">
        <v>220</v>
      </c>
      <c r="L244" s="125">
        <v>1965</v>
      </c>
      <c r="M244" s="113">
        <v>33</v>
      </c>
      <c r="N244" s="103">
        <v>41673</v>
      </c>
      <c r="O244" s="110" t="s">
        <v>379</v>
      </c>
      <c r="P244" s="110" t="s">
        <v>12</v>
      </c>
      <c r="Q244" s="71">
        <v>3393.4</v>
      </c>
      <c r="R244" s="62">
        <v>64</v>
      </c>
      <c r="S244" s="71">
        <v>2513.5</v>
      </c>
      <c r="T244" s="112">
        <v>3</v>
      </c>
      <c r="U244" s="71">
        <v>639.6</v>
      </c>
      <c r="V244" s="111" t="str">
        <f t="shared" si="26"/>
        <v>4</v>
      </c>
      <c r="W244" s="115">
        <f t="shared" si="25"/>
        <v>240.30000000000007</v>
      </c>
      <c r="X244" s="104" t="s">
        <v>222</v>
      </c>
      <c r="Y244" s="62" t="s">
        <v>224</v>
      </c>
      <c r="Z244" s="108">
        <v>33639</v>
      </c>
      <c r="AA244" s="113">
        <v>2009</v>
      </c>
      <c r="AB244" s="114">
        <v>4017238.5859999997</v>
      </c>
      <c r="AC244" s="108"/>
      <c r="AD244" s="108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 t="s">
        <v>10</v>
      </c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 t="s">
        <v>84</v>
      </c>
      <c r="BJ244" s="110" t="s">
        <v>342</v>
      </c>
      <c r="BK244" s="110" t="s">
        <v>343</v>
      </c>
      <c r="BL244" s="110" t="s">
        <v>344</v>
      </c>
    </row>
    <row r="245" spans="1:64" ht="31.5">
      <c r="A245" s="62">
        <f t="shared" si="27"/>
        <v>243</v>
      </c>
      <c r="B245" s="106">
        <v>5.90350010000002E+16</v>
      </c>
      <c r="C245" s="62" t="s">
        <v>87</v>
      </c>
      <c r="D245" s="114" t="s">
        <v>64</v>
      </c>
      <c r="E245" s="75">
        <v>3</v>
      </c>
      <c r="F245" s="106">
        <v>617060</v>
      </c>
      <c r="G245" s="110" t="s">
        <v>447</v>
      </c>
      <c r="H245" s="122"/>
      <c r="I245" s="75" t="s">
        <v>307</v>
      </c>
      <c r="J245" s="110" t="s">
        <v>1165</v>
      </c>
      <c r="K245" s="110" t="s">
        <v>14</v>
      </c>
      <c r="L245" s="62">
        <v>1968</v>
      </c>
      <c r="M245" s="112">
        <v>33</v>
      </c>
      <c r="N245" s="103">
        <v>37498</v>
      </c>
      <c r="O245" s="110" t="s">
        <v>379</v>
      </c>
      <c r="P245" s="110" t="s">
        <v>380</v>
      </c>
      <c r="Q245" s="71">
        <v>4956.3999999999996</v>
      </c>
      <c r="R245" s="62">
        <f>'[1]Список МКД'!T151+'[1]Список МКД'!W151+'[1]Список МКД'!Z151+'[1]Список МКД'!AC151</f>
        <v>100</v>
      </c>
      <c r="S245" s="71">
        <f>ROUND('[1]Список МКД'!V151+'[1]Список МКД'!Y151+'[1]Список МКД'!AB151+'[1]Список МКД'!AE151,1)</f>
        <v>4500.1000000000004</v>
      </c>
      <c r="T245" s="112"/>
      <c r="U245" s="105"/>
      <c r="V245" s="111" t="str">
        <f t="shared" si="26"/>
        <v>6</v>
      </c>
      <c r="W245" s="115">
        <f t="shared" si="25"/>
        <v>456.29999999999927</v>
      </c>
      <c r="X245" s="104" t="s">
        <v>222</v>
      </c>
      <c r="Y245" s="62" t="s">
        <v>1248</v>
      </c>
      <c r="Z245" s="103">
        <v>33885</v>
      </c>
      <c r="AA245" s="112">
        <v>2009</v>
      </c>
      <c r="AB245" s="114">
        <v>3607370.1620000005</v>
      </c>
      <c r="AC245" s="122">
        <v>6002</v>
      </c>
      <c r="AD245" s="123" t="s">
        <v>1298</v>
      </c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 t="s">
        <v>11</v>
      </c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 t="s">
        <v>10</v>
      </c>
      <c r="BG245" s="116"/>
      <c r="BH245" s="116"/>
      <c r="BI245" s="116"/>
      <c r="BJ245" s="110" t="s">
        <v>450</v>
      </c>
      <c r="BK245" s="110" t="s">
        <v>449</v>
      </c>
      <c r="BL245" s="110" t="s">
        <v>448</v>
      </c>
    </row>
    <row r="246" spans="1:64" ht="63">
      <c r="A246" s="62">
        <f t="shared" si="27"/>
        <v>244</v>
      </c>
      <c r="B246" s="106">
        <v>5.9035001000008096E+16</v>
      </c>
      <c r="C246" s="62" t="s">
        <v>87</v>
      </c>
      <c r="D246" s="114" t="s">
        <v>72</v>
      </c>
      <c r="E246" s="75">
        <v>43</v>
      </c>
      <c r="F246" s="106">
        <v>617060</v>
      </c>
      <c r="G246" s="75"/>
      <c r="H246" s="75"/>
      <c r="I246" s="75" t="s">
        <v>307</v>
      </c>
      <c r="J246" s="75"/>
      <c r="K246" s="75" t="s">
        <v>220</v>
      </c>
      <c r="L246" s="62">
        <v>1986</v>
      </c>
      <c r="M246" s="112">
        <v>33</v>
      </c>
      <c r="N246" s="103">
        <v>41705</v>
      </c>
      <c r="O246" s="110" t="s">
        <v>379</v>
      </c>
      <c r="P246" s="110" t="s">
        <v>380</v>
      </c>
      <c r="Q246" s="62">
        <v>4314.3999999999996</v>
      </c>
      <c r="R246" s="62">
        <f>'[1]Список МКД'!T279+'[1]Список МКД'!W279+'[1]Список МКД'!Z279+'[1]Список МКД'!AC279</f>
        <v>90</v>
      </c>
      <c r="S246" s="71">
        <f>ROUND('[1]Список МКД'!V279+'[1]Список МКД'!Y279+'[1]Список МКД'!AB279+'[1]Список МКД'!AE279,1)</f>
        <v>3859.4</v>
      </c>
      <c r="T246" s="112"/>
      <c r="U246" s="105"/>
      <c r="V246" s="111" t="str">
        <f t="shared" si="26"/>
        <v>6</v>
      </c>
      <c r="W246" s="115">
        <f t="shared" si="25"/>
        <v>454.99999999999955</v>
      </c>
      <c r="X246" s="104" t="s">
        <v>222</v>
      </c>
      <c r="Y246" s="62" t="s">
        <v>1274</v>
      </c>
      <c r="Z246" s="103">
        <v>33763</v>
      </c>
      <c r="AA246" s="112">
        <v>2009</v>
      </c>
      <c r="AB246" s="114">
        <v>11282531.365999999</v>
      </c>
      <c r="AC246" s="103"/>
      <c r="AD246" s="103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 t="s">
        <v>11</v>
      </c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 t="s">
        <v>85</v>
      </c>
      <c r="BJ246" s="110" t="s">
        <v>1076</v>
      </c>
      <c r="BK246" s="110" t="s">
        <v>1077</v>
      </c>
      <c r="BL246" s="110" t="s">
        <v>1078</v>
      </c>
    </row>
    <row r="247" spans="1:64" ht="31.5">
      <c r="A247" s="62">
        <f t="shared" si="27"/>
        <v>245</v>
      </c>
      <c r="B247" s="106">
        <v>5.9035001000000496E+16</v>
      </c>
      <c r="C247" s="62" t="s">
        <v>87</v>
      </c>
      <c r="D247" s="114" t="s">
        <v>88</v>
      </c>
      <c r="E247" s="75">
        <v>1</v>
      </c>
      <c r="F247" s="106">
        <v>617060</v>
      </c>
      <c r="G247" s="110" t="s">
        <v>509</v>
      </c>
      <c r="H247" s="75"/>
      <c r="I247" s="75" t="s">
        <v>307</v>
      </c>
      <c r="J247" s="110"/>
      <c r="K247" s="110" t="s">
        <v>14</v>
      </c>
      <c r="L247" s="62">
        <v>1955</v>
      </c>
      <c r="M247" s="112">
        <v>32</v>
      </c>
      <c r="N247" s="103">
        <v>41698</v>
      </c>
      <c r="O247" s="110" t="s">
        <v>220</v>
      </c>
      <c r="P247" s="110" t="s">
        <v>12</v>
      </c>
      <c r="Q247" s="62">
        <v>2788.9</v>
      </c>
      <c r="R247" s="62">
        <f>'[1]Список МКД'!T197+'[1]Список МКД'!W197+'[1]Список МКД'!Z197+'[1]Список МКД'!AC197</f>
        <v>28</v>
      </c>
      <c r="S247" s="71">
        <f>ROUND('[1]Список МКД'!V197+'[1]Список МКД'!Y197+'[1]Список МКД'!AB197+'[1]Список МКД'!AE197,1)</f>
        <v>1859.6</v>
      </c>
      <c r="T247" s="112">
        <v>5</v>
      </c>
      <c r="U247" s="71">
        <v>729.8</v>
      </c>
      <c r="V247" s="111" t="str">
        <f t="shared" si="26"/>
        <v>4</v>
      </c>
      <c r="W247" s="115">
        <f t="shared" si="25"/>
        <v>199.50000000000023</v>
      </c>
      <c r="X247" s="104" t="s">
        <v>222</v>
      </c>
      <c r="Y247" s="62" t="s">
        <v>1247</v>
      </c>
      <c r="Z247" s="103">
        <v>33919</v>
      </c>
      <c r="AA247" s="112">
        <v>2009</v>
      </c>
      <c r="AB247" s="114">
        <v>6296385.0399999991</v>
      </c>
      <c r="AC247" s="103"/>
      <c r="AD247" s="103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 t="s">
        <v>68</v>
      </c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 t="s">
        <v>84</v>
      </c>
      <c r="BG247" s="116"/>
      <c r="BH247" s="116"/>
      <c r="BI247" s="116"/>
      <c r="BJ247" s="110" t="s">
        <v>512</v>
      </c>
      <c r="BK247" s="110" t="s">
        <v>511</v>
      </c>
      <c r="BL247" s="110" t="s">
        <v>510</v>
      </c>
    </row>
    <row r="248" spans="1:64" ht="31.5">
      <c r="A248" s="62">
        <f t="shared" si="27"/>
        <v>246</v>
      </c>
      <c r="B248" s="106">
        <v>5.9035001000002096E+16</v>
      </c>
      <c r="C248" s="62" t="s">
        <v>87</v>
      </c>
      <c r="D248" s="114" t="s">
        <v>69</v>
      </c>
      <c r="E248" s="75">
        <v>8</v>
      </c>
      <c r="F248" s="106">
        <v>617060</v>
      </c>
      <c r="G248" s="110" t="s">
        <v>729</v>
      </c>
      <c r="H248" s="75"/>
      <c r="I248" s="75" t="s">
        <v>307</v>
      </c>
      <c r="J248" s="110"/>
      <c r="K248" s="110" t="s">
        <v>14</v>
      </c>
      <c r="L248" s="62">
        <v>1957</v>
      </c>
      <c r="M248" s="112">
        <v>32</v>
      </c>
      <c r="N248" s="103">
        <v>35866</v>
      </c>
      <c r="O248" s="110" t="s">
        <v>12</v>
      </c>
      <c r="P248" s="110" t="s">
        <v>12</v>
      </c>
      <c r="Q248" s="62">
        <v>3349.4</v>
      </c>
      <c r="R248" s="62">
        <f>'[1]Список МКД'!T110+'[1]Список МКД'!W110+'[1]Список МКД'!Z110+'[1]Список МКД'!AC110</f>
        <v>37</v>
      </c>
      <c r="S248" s="71">
        <f>ROUND('[1]Список МКД'!V110+'[1]Список МКД'!Y110+'[1]Список МКД'!AB110+'[1]Список МКД'!AE110,1)</f>
        <v>2359.3000000000002</v>
      </c>
      <c r="T248" s="112">
        <v>1</v>
      </c>
      <c r="U248" s="71">
        <v>520</v>
      </c>
      <c r="V248" s="111" t="str">
        <f t="shared" si="26"/>
        <v>4</v>
      </c>
      <c r="W248" s="115">
        <f t="shared" si="25"/>
        <v>470.09999999999991</v>
      </c>
      <c r="X248" s="104" t="s">
        <v>222</v>
      </c>
      <c r="Y248" s="62" t="s">
        <v>1258</v>
      </c>
      <c r="Z248" s="103">
        <v>33805</v>
      </c>
      <c r="AA248" s="112">
        <v>2009</v>
      </c>
      <c r="AB248" s="114">
        <v>4700917.9380000001</v>
      </c>
      <c r="AC248" s="103"/>
      <c r="AD248" s="103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 t="s">
        <v>17</v>
      </c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 t="s">
        <v>84</v>
      </c>
      <c r="BG248" s="116"/>
      <c r="BH248" s="116"/>
      <c r="BI248" s="116" t="s">
        <v>10</v>
      </c>
      <c r="BJ248" s="110" t="s">
        <v>723</v>
      </c>
      <c r="BK248" s="110" t="s">
        <v>730</v>
      </c>
      <c r="BL248" s="110" t="s">
        <v>725</v>
      </c>
    </row>
    <row r="249" spans="1:64" ht="31.5">
      <c r="A249" s="62">
        <f t="shared" si="27"/>
        <v>247</v>
      </c>
      <c r="B249" s="106">
        <v>5.90350010000084E+16</v>
      </c>
      <c r="C249" s="62" t="s">
        <v>87</v>
      </c>
      <c r="D249" s="114" t="s">
        <v>39</v>
      </c>
      <c r="E249" s="75">
        <v>5</v>
      </c>
      <c r="F249" s="106">
        <v>617060</v>
      </c>
      <c r="G249" s="110">
        <v>1516</v>
      </c>
      <c r="H249" s="75"/>
      <c r="I249" s="75" t="s">
        <v>307</v>
      </c>
      <c r="J249" s="110" t="s">
        <v>1165</v>
      </c>
      <c r="K249" s="110" t="s">
        <v>14</v>
      </c>
      <c r="L249" s="62">
        <v>1962</v>
      </c>
      <c r="M249" s="112">
        <v>32</v>
      </c>
      <c r="N249" s="103">
        <v>39659</v>
      </c>
      <c r="O249" s="110" t="s">
        <v>379</v>
      </c>
      <c r="P249" s="110" t="s">
        <v>12</v>
      </c>
      <c r="Q249" s="62">
        <v>3446.8</v>
      </c>
      <c r="R249" s="62">
        <f>'[1]Список МКД'!T182+'[1]Список МКД'!W182+'[1]Список МКД'!Z182+'[1]Список МКД'!AC182</f>
        <v>80</v>
      </c>
      <c r="S249" s="71">
        <f>ROUND('[1]Список МКД'!V182+'[1]Список МКД'!Y182+'[1]Список МКД'!AB182+'[1]Список МКД'!AE182,1)</f>
        <v>3167.4</v>
      </c>
      <c r="T249" s="112"/>
      <c r="U249" s="105"/>
      <c r="V249" s="111" t="str">
        <f t="shared" si="26"/>
        <v>4</v>
      </c>
      <c r="W249" s="115">
        <f t="shared" si="25"/>
        <v>279.40000000000009</v>
      </c>
      <c r="X249" s="104" t="s">
        <v>222</v>
      </c>
      <c r="Y249" s="62" t="s">
        <v>1248</v>
      </c>
      <c r="Z249" s="103">
        <v>33847</v>
      </c>
      <c r="AA249" s="112">
        <v>2009</v>
      </c>
      <c r="AB249" s="114">
        <v>9259545.4859999996</v>
      </c>
      <c r="AC249" s="103"/>
      <c r="AD249" s="103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 t="s">
        <v>11</v>
      </c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 t="s">
        <v>10</v>
      </c>
      <c r="BG249" s="116"/>
      <c r="BH249" s="116"/>
      <c r="BI249" s="116" t="s">
        <v>84</v>
      </c>
      <c r="BJ249" s="110" t="s">
        <v>1168</v>
      </c>
      <c r="BK249" s="110" t="s">
        <v>1167</v>
      </c>
      <c r="BL249" s="110" t="s">
        <v>1166</v>
      </c>
    </row>
    <row r="250" spans="1:64" ht="31.5">
      <c r="A250" s="62">
        <f t="shared" si="27"/>
        <v>248</v>
      </c>
      <c r="B250" s="106">
        <v>5.90350010000082E+16</v>
      </c>
      <c r="C250" s="62" t="s">
        <v>87</v>
      </c>
      <c r="D250" s="114" t="s">
        <v>91</v>
      </c>
      <c r="E250" s="75">
        <v>1</v>
      </c>
      <c r="F250" s="106">
        <v>617060</v>
      </c>
      <c r="G250" s="110" t="s">
        <v>1115</v>
      </c>
      <c r="H250" s="75"/>
      <c r="I250" s="75" t="s">
        <v>307</v>
      </c>
      <c r="J250" s="110"/>
      <c r="K250" s="110" t="s">
        <v>14</v>
      </c>
      <c r="L250" s="62">
        <v>1959</v>
      </c>
      <c r="M250" s="112">
        <v>31</v>
      </c>
      <c r="N250" s="103">
        <v>26723</v>
      </c>
      <c r="O250" s="110" t="s">
        <v>14</v>
      </c>
      <c r="P250" s="110" t="s">
        <v>14</v>
      </c>
      <c r="Q250" s="71">
        <v>684</v>
      </c>
      <c r="R250" s="62">
        <f>'[1]Список МКД'!T191+'[1]Список МКД'!W191+'[1]Список МКД'!Z191+'[1]Список МКД'!AC191</f>
        <v>15</v>
      </c>
      <c r="S250" s="71">
        <f>ROUND('[1]Список МКД'!V191+'[1]Список МКД'!Y191+'[1]Список МКД'!AB191+'[1]Список МКД'!AE191,1)</f>
        <v>585.6</v>
      </c>
      <c r="T250" s="112">
        <v>1</v>
      </c>
      <c r="U250" s="71">
        <v>45.1</v>
      </c>
      <c r="V250" s="111" t="str">
        <f t="shared" si="26"/>
        <v>2</v>
      </c>
      <c r="W250" s="115">
        <f t="shared" si="25"/>
        <v>53.299999999999976</v>
      </c>
      <c r="X250" s="104" t="s">
        <v>222</v>
      </c>
      <c r="Y250" s="62" t="s">
        <v>223</v>
      </c>
      <c r="Z250" s="103">
        <v>33805</v>
      </c>
      <c r="AA250" s="112">
        <v>2009</v>
      </c>
      <c r="AB250" s="114">
        <v>754525.33100000001</v>
      </c>
      <c r="AC250" s="103"/>
      <c r="AD250" s="103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 t="s">
        <v>10</v>
      </c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 t="s">
        <v>10</v>
      </c>
      <c r="BG250" s="116"/>
      <c r="BH250" s="116"/>
      <c r="BI250" s="116"/>
      <c r="BJ250" s="110" t="s">
        <v>1117</v>
      </c>
      <c r="BK250" s="110"/>
      <c r="BL250" s="110" t="s">
        <v>1116</v>
      </c>
    </row>
    <row r="251" spans="1:64" ht="31.5">
      <c r="A251" s="62">
        <f t="shared" si="27"/>
        <v>249</v>
      </c>
      <c r="B251" s="106">
        <v>5.9035001000002304E+16</v>
      </c>
      <c r="C251" s="62" t="s">
        <v>87</v>
      </c>
      <c r="D251" s="114" t="s">
        <v>79</v>
      </c>
      <c r="E251" s="75">
        <v>15</v>
      </c>
      <c r="F251" s="106">
        <v>617060</v>
      </c>
      <c r="G251" s="110" t="s">
        <v>673</v>
      </c>
      <c r="H251" s="75"/>
      <c r="I251" s="75" t="s">
        <v>307</v>
      </c>
      <c r="J251" s="110" t="s">
        <v>1165</v>
      </c>
      <c r="K251" s="110" t="s">
        <v>14</v>
      </c>
      <c r="L251" s="62">
        <v>1971</v>
      </c>
      <c r="M251" s="112">
        <v>31</v>
      </c>
      <c r="N251" s="103">
        <v>37519</v>
      </c>
      <c r="O251" s="110" t="s">
        <v>379</v>
      </c>
      <c r="P251" s="110" t="s">
        <v>12</v>
      </c>
      <c r="Q251" s="62">
        <v>3903.2</v>
      </c>
      <c r="R251" s="62">
        <f>'[1]Список МКД'!T100+'[1]Список МКД'!W100+'[1]Список МКД'!Z100+'[1]Список МКД'!AC100</f>
        <v>69</v>
      </c>
      <c r="S251" s="71">
        <f>ROUND('[1]Список МКД'!V100+'[1]Список МКД'!Y100+'[1]Список МКД'!AB100+'[1]Список МКД'!AE100,1)</f>
        <v>3294.6</v>
      </c>
      <c r="T251" s="112">
        <v>1</v>
      </c>
      <c r="U251" s="71">
        <v>292.60000000000002</v>
      </c>
      <c r="V251" s="111" t="str">
        <f t="shared" si="26"/>
        <v>4</v>
      </c>
      <c r="W251" s="115">
        <f t="shared" si="25"/>
        <v>315.99999999999989</v>
      </c>
      <c r="X251" s="104" t="s">
        <v>222</v>
      </c>
      <c r="Y251" s="62" t="s">
        <v>1248</v>
      </c>
      <c r="Z251" s="103">
        <v>33889</v>
      </c>
      <c r="AA251" s="112">
        <v>2009</v>
      </c>
      <c r="AB251" s="114">
        <v>10486784.607999999</v>
      </c>
      <c r="AC251" s="103"/>
      <c r="AD251" s="103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 t="s">
        <v>11</v>
      </c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 t="s">
        <v>10</v>
      </c>
      <c r="BG251" s="116"/>
      <c r="BH251" s="116"/>
      <c r="BI251" s="116" t="s">
        <v>84</v>
      </c>
      <c r="BJ251" s="110" t="s">
        <v>676</v>
      </c>
      <c r="BK251" s="110" t="s">
        <v>675</v>
      </c>
      <c r="BL251" s="110" t="s">
        <v>674</v>
      </c>
    </row>
    <row r="252" spans="1:64" ht="31.5">
      <c r="A252" s="62">
        <f t="shared" si="27"/>
        <v>250</v>
      </c>
      <c r="B252" s="106">
        <v>5.9035001000008096E+16</v>
      </c>
      <c r="C252" s="62" t="s">
        <v>87</v>
      </c>
      <c r="D252" s="114" t="s">
        <v>72</v>
      </c>
      <c r="E252" s="75">
        <v>29</v>
      </c>
      <c r="F252" s="106">
        <v>617060</v>
      </c>
      <c r="G252" s="75"/>
      <c r="H252" s="75"/>
      <c r="I252" s="75" t="s">
        <v>307</v>
      </c>
      <c r="J252" s="110"/>
      <c r="K252" s="110" t="s">
        <v>14</v>
      </c>
      <c r="L252" s="62">
        <v>1961</v>
      </c>
      <c r="M252" s="112">
        <v>30</v>
      </c>
      <c r="N252" s="103">
        <v>35851</v>
      </c>
      <c r="O252" s="110" t="s">
        <v>379</v>
      </c>
      <c r="P252" s="110" t="s">
        <v>12</v>
      </c>
      <c r="Q252" s="71">
        <v>3608.3</v>
      </c>
      <c r="R252" s="62">
        <f>'[1]Список МКД'!T224+'[1]Список МКД'!W224+'[1]Список МКД'!Z224+'[1]Список МКД'!AC224</f>
        <v>73</v>
      </c>
      <c r="S252" s="71">
        <f>ROUND('[1]Список МКД'!V224+'[1]Список МКД'!Y224+'[1]Список МКД'!AB224+'[1]Список МКД'!AE224,1)</f>
        <v>2905.5</v>
      </c>
      <c r="T252" s="112">
        <v>1</v>
      </c>
      <c r="U252" s="71">
        <v>474.4</v>
      </c>
      <c r="V252" s="111" t="str">
        <f t="shared" si="26"/>
        <v>4</v>
      </c>
      <c r="W252" s="115">
        <f t="shared" si="25"/>
        <v>228.4000000000002</v>
      </c>
      <c r="X252" s="104" t="s">
        <v>222</v>
      </c>
      <c r="Y252" s="62" t="s">
        <v>1280</v>
      </c>
      <c r="Z252" s="103">
        <v>33812</v>
      </c>
      <c r="AA252" s="112">
        <v>2009</v>
      </c>
      <c r="AB252" s="114">
        <v>6352927.6379999993</v>
      </c>
      <c r="AC252" s="103"/>
      <c r="AD252" s="103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 t="s">
        <v>84</v>
      </c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 t="s">
        <v>10</v>
      </c>
      <c r="BG252" s="116"/>
      <c r="BH252" s="116"/>
      <c r="BI252" s="116" t="s">
        <v>10</v>
      </c>
      <c r="BJ252" s="110" t="s">
        <v>1060</v>
      </c>
      <c r="BK252" s="110" t="s">
        <v>1059</v>
      </c>
      <c r="BL252" s="110" t="s">
        <v>1058</v>
      </c>
    </row>
    <row r="253" spans="1:64" ht="31.5">
      <c r="A253" s="62">
        <f t="shared" si="27"/>
        <v>251</v>
      </c>
      <c r="B253" s="106">
        <v>5.90350010000028E+16</v>
      </c>
      <c r="C253" s="62" t="s">
        <v>87</v>
      </c>
      <c r="D253" s="114" t="s">
        <v>135</v>
      </c>
      <c r="E253" s="75">
        <v>12</v>
      </c>
      <c r="F253" s="106">
        <v>617060</v>
      </c>
      <c r="G253" s="110" t="s">
        <v>845</v>
      </c>
      <c r="H253" s="75"/>
      <c r="I253" s="75" t="s">
        <v>307</v>
      </c>
      <c r="J253" s="110"/>
      <c r="K253" s="110" t="s">
        <v>14</v>
      </c>
      <c r="L253" s="62">
        <v>1978</v>
      </c>
      <c r="M253" s="112">
        <v>30</v>
      </c>
      <c r="N253" s="103">
        <v>41688</v>
      </c>
      <c r="O253" s="110" t="s">
        <v>379</v>
      </c>
      <c r="P253" s="110" t="s">
        <v>12</v>
      </c>
      <c r="Q253" s="62">
        <v>2788.6</v>
      </c>
      <c r="R253" s="62">
        <f>'[1]Список МКД'!T335+'[1]Список МКД'!W335+'[1]Список МКД'!Z335+'[1]Список МКД'!AC335</f>
        <v>60</v>
      </c>
      <c r="S253" s="71">
        <f>ROUND('[1]Список МКД'!V335+'[1]Список МКД'!Y335+'[1]Список МКД'!AB335+'[1]Список МКД'!AE335,1)</f>
        <v>1695.6</v>
      </c>
      <c r="T253" s="112"/>
      <c r="U253" s="105"/>
      <c r="V253" s="111" t="str">
        <f t="shared" si="26"/>
        <v>4</v>
      </c>
      <c r="W253" s="115">
        <f t="shared" si="25"/>
        <v>1093</v>
      </c>
      <c r="X253" s="104" t="s">
        <v>222</v>
      </c>
      <c r="Y253" s="62" t="s">
        <v>240</v>
      </c>
      <c r="Z253" s="100" t="s">
        <v>171</v>
      </c>
      <c r="AA253" s="113">
        <v>2009</v>
      </c>
      <c r="AB253" s="114">
        <v>3284919.7919999999</v>
      </c>
      <c r="AC253" s="100"/>
      <c r="AD253" s="100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 t="s">
        <v>11</v>
      </c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 t="s">
        <v>10</v>
      </c>
      <c r="BG253" s="116"/>
      <c r="BH253" s="116"/>
      <c r="BI253" s="116"/>
      <c r="BJ253" s="110" t="s">
        <v>846</v>
      </c>
      <c r="BK253" s="110" t="s">
        <v>847</v>
      </c>
      <c r="BL253" s="110" t="s">
        <v>846</v>
      </c>
    </row>
    <row r="254" spans="1:64" ht="31.5">
      <c r="A254" s="62">
        <f t="shared" si="27"/>
        <v>252</v>
      </c>
      <c r="B254" s="106">
        <v>5.9035001000008704E+16</v>
      </c>
      <c r="C254" s="62" t="s">
        <v>87</v>
      </c>
      <c r="D254" s="62" t="s">
        <v>101</v>
      </c>
      <c r="E254" s="75">
        <v>13</v>
      </c>
      <c r="F254" s="106" t="s">
        <v>310</v>
      </c>
      <c r="G254" s="110" t="s">
        <v>1192</v>
      </c>
      <c r="H254" s="75"/>
      <c r="I254" s="75" t="s">
        <v>307</v>
      </c>
      <c r="J254" s="75"/>
      <c r="K254" s="110" t="s">
        <v>14</v>
      </c>
      <c r="L254" s="62">
        <v>1984</v>
      </c>
      <c r="M254" s="112">
        <v>30</v>
      </c>
      <c r="N254" s="103">
        <v>41688</v>
      </c>
      <c r="O254" s="110" t="s">
        <v>429</v>
      </c>
      <c r="P254" s="110" t="s">
        <v>14</v>
      </c>
      <c r="Q254" s="62">
        <v>5037.8</v>
      </c>
      <c r="R254" s="62">
        <f>'[1]Список МКД'!T452+'[1]Список МКД'!W452+'[1]Список МКД'!Z452+'[1]Список МКД'!AC452</f>
        <v>72</v>
      </c>
      <c r="S254" s="71">
        <f>ROUND('[1]Список МКД'!V452+'[1]Список МКД'!Y452+'[1]Список МКД'!AB452+'[1]Список МКД'!AE452,1)</f>
        <v>3950.1</v>
      </c>
      <c r="T254" s="112"/>
      <c r="U254" s="105"/>
      <c r="V254" s="111" t="str">
        <f t="shared" si="26"/>
        <v>2</v>
      </c>
      <c r="W254" s="115">
        <f t="shared" si="25"/>
        <v>1087.7000000000003</v>
      </c>
      <c r="X254" s="104" t="s">
        <v>222</v>
      </c>
      <c r="Y254" s="62" t="s">
        <v>1249</v>
      </c>
      <c r="Z254" s="100" t="s">
        <v>159</v>
      </c>
      <c r="AA254" s="112">
        <v>2009</v>
      </c>
      <c r="AB254" s="114">
        <v>7131036.5279999999</v>
      </c>
      <c r="AC254" s="100"/>
      <c r="AD254" s="100"/>
      <c r="AE254" s="116"/>
      <c r="AF254" s="116"/>
      <c r="AG254" s="116"/>
      <c r="AH254" s="116" t="s">
        <v>23</v>
      </c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 t="s">
        <v>11</v>
      </c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0" t="s">
        <v>1193</v>
      </c>
      <c r="BK254" s="110" t="s">
        <v>1194</v>
      </c>
      <c r="BL254" s="110" t="s">
        <v>1193</v>
      </c>
    </row>
    <row r="255" spans="1:64" ht="31.5">
      <c r="A255" s="62">
        <f t="shared" si="27"/>
        <v>253</v>
      </c>
      <c r="B255" s="106">
        <v>5.90350010000084E+16</v>
      </c>
      <c r="C255" s="62" t="s">
        <v>87</v>
      </c>
      <c r="D255" s="114" t="s">
        <v>39</v>
      </c>
      <c r="E255" s="75">
        <v>3</v>
      </c>
      <c r="F255" s="106">
        <v>617060</v>
      </c>
      <c r="G255" s="110">
        <v>1514</v>
      </c>
      <c r="H255" s="75"/>
      <c r="I255" s="75" t="s">
        <v>307</v>
      </c>
      <c r="J255" s="110" t="s">
        <v>1165</v>
      </c>
      <c r="K255" s="110" t="s">
        <v>14</v>
      </c>
      <c r="L255" s="62">
        <v>1962</v>
      </c>
      <c r="M255" s="112">
        <v>29</v>
      </c>
      <c r="N255" s="103">
        <v>35793</v>
      </c>
      <c r="O255" s="110" t="s">
        <v>379</v>
      </c>
      <c r="P255" s="110" t="s">
        <v>12</v>
      </c>
      <c r="Q255" s="62">
        <v>3425.4</v>
      </c>
      <c r="R255" s="62">
        <f>'[1]Список МКД'!T180+'[1]Список МКД'!W180+'[1]Список МКД'!Z180+'[1]Список МКД'!AC180</f>
        <v>80</v>
      </c>
      <c r="S255" s="71">
        <f>ROUND('[1]Список МКД'!V180+'[1]Список МКД'!Y180+'[1]Список МКД'!AB180+'[1]Список МКД'!AE180,1)</f>
        <v>3142</v>
      </c>
      <c r="T255" s="112"/>
      <c r="U255" s="105"/>
      <c r="V255" s="111" t="str">
        <f t="shared" si="26"/>
        <v>4</v>
      </c>
      <c r="W255" s="115">
        <f t="shared" si="25"/>
        <v>283.40000000000009</v>
      </c>
      <c r="X255" s="104" t="s">
        <v>222</v>
      </c>
      <c r="Y255" s="62" t="s">
        <v>1248</v>
      </c>
      <c r="Z255" s="103">
        <v>33917</v>
      </c>
      <c r="AA255" s="112">
        <v>2009</v>
      </c>
      <c r="AB255" s="114">
        <v>9185291.379999999</v>
      </c>
      <c r="AC255" s="103"/>
      <c r="AD255" s="103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 t="s">
        <v>11</v>
      </c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 t="s">
        <v>10</v>
      </c>
      <c r="BG255" s="116"/>
      <c r="BH255" s="116"/>
      <c r="BI255" s="116" t="s">
        <v>84</v>
      </c>
      <c r="BJ255" s="110" t="s">
        <v>1164</v>
      </c>
      <c r="BK255" s="110" t="s">
        <v>1163</v>
      </c>
      <c r="BL255" s="110" t="s">
        <v>1162</v>
      </c>
    </row>
    <row r="256" spans="1:64" ht="31.5">
      <c r="A256" s="62">
        <f t="shared" si="27"/>
        <v>254</v>
      </c>
      <c r="B256" s="106">
        <v>5.9035001000008096E+16</v>
      </c>
      <c r="C256" s="62" t="s">
        <v>87</v>
      </c>
      <c r="D256" s="114" t="s">
        <v>72</v>
      </c>
      <c r="E256" s="75">
        <v>31</v>
      </c>
      <c r="F256" s="106">
        <v>617060</v>
      </c>
      <c r="G256" s="75"/>
      <c r="H256" s="75"/>
      <c r="I256" s="75" t="s">
        <v>307</v>
      </c>
      <c r="J256" s="110"/>
      <c r="K256" s="110" t="s">
        <v>14</v>
      </c>
      <c r="L256" s="62">
        <v>1964</v>
      </c>
      <c r="M256" s="112">
        <v>29</v>
      </c>
      <c r="N256" s="103">
        <v>35846</v>
      </c>
      <c r="O256" s="110" t="s">
        <v>379</v>
      </c>
      <c r="P256" s="110" t="s">
        <v>220</v>
      </c>
      <c r="Q256" s="71">
        <v>2671</v>
      </c>
      <c r="R256" s="62">
        <f>'[1]Список МКД'!T226+'[1]Список МКД'!W226+'[1]Список МКД'!Z226+'[1]Список МКД'!AC226</f>
        <v>59</v>
      </c>
      <c r="S256" s="71">
        <f>ROUND('[1]Список МКД'!V226+'[1]Список МКД'!Y226+'[1]Список МКД'!AB226+'[1]Список МКД'!AE226,1)</f>
        <v>2491</v>
      </c>
      <c r="T256" s="112"/>
      <c r="U256" s="105"/>
      <c r="V256" s="111" t="str">
        <f t="shared" si="26"/>
        <v>3</v>
      </c>
      <c r="W256" s="115">
        <f t="shared" si="25"/>
        <v>180</v>
      </c>
      <c r="X256" s="104" t="s">
        <v>222</v>
      </c>
      <c r="Y256" s="62" t="s">
        <v>239</v>
      </c>
      <c r="Z256" s="103">
        <v>33895</v>
      </c>
      <c r="AA256" s="112">
        <v>2009</v>
      </c>
      <c r="AB256" s="114">
        <v>4119939.6300000004</v>
      </c>
      <c r="AC256" s="103"/>
      <c r="AD256" s="103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 t="s">
        <v>84</v>
      </c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 t="s">
        <v>10</v>
      </c>
      <c r="BG256" s="116"/>
      <c r="BH256" s="116"/>
      <c r="BI256" s="116"/>
      <c r="BJ256" s="110" t="s">
        <v>1063</v>
      </c>
      <c r="BK256" s="110" t="s">
        <v>1062</v>
      </c>
      <c r="BL256" s="110" t="s">
        <v>1061</v>
      </c>
    </row>
    <row r="257" spans="1:64" ht="31.5">
      <c r="A257" s="62">
        <f t="shared" si="27"/>
        <v>255</v>
      </c>
      <c r="B257" s="106">
        <v>5.9035001000009E+16</v>
      </c>
      <c r="C257" s="62" t="s">
        <v>87</v>
      </c>
      <c r="D257" s="114" t="s">
        <v>136</v>
      </c>
      <c r="E257" s="75" t="s">
        <v>12</v>
      </c>
      <c r="F257" s="106">
        <v>617060</v>
      </c>
      <c r="G257" s="75"/>
      <c r="H257" s="75"/>
      <c r="I257" s="75" t="s">
        <v>307</v>
      </c>
      <c r="J257" s="110"/>
      <c r="K257" s="75" t="s">
        <v>220</v>
      </c>
      <c r="L257" s="62">
        <v>1960</v>
      </c>
      <c r="M257" s="112">
        <v>59</v>
      </c>
      <c r="N257" s="103"/>
      <c r="O257" s="110">
        <v>2</v>
      </c>
      <c r="P257" s="110">
        <v>2</v>
      </c>
      <c r="Q257" s="62">
        <v>683.4</v>
      </c>
      <c r="R257" s="102">
        <v>16</v>
      </c>
      <c r="S257" s="71">
        <v>635.70000000000005</v>
      </c>
      <c r="T257" s="112"/>
      <c r="U257" s="105"/>
      <c r="V257" s="111">
        <f t="shared" si="26"/>
        <v>2</v>
      </c>
      <c r="W257" s="115">
        <f t="shared" si="25"/>
        <v>47.699999999999932</v>
      </c>
      <c r="X257" s="104" t="s">
        <v>222</v>
      </c>
      <c r="Y257" s="62" t="s">
        <v>283</v>
      </c>
      <c r="Z257" s="103" t="s">
        <v>183</v>
      </c>
      <c r="AA257" s="112">
        <v>2009</v>
      </c>
      <c r="AB257" s="114">
        <v>760506.98100000003</v>
      </c>
      <c r="AC257" s="103"/>
      <c r="AD257" s="103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 t="s">
        <v>10</v>
      </c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 t="s">
        <v>10</v>
      </c>
      <c r="BG257" s="116"/>
      <c r="BH257" s="116"/>
      <c r="BI257" s="116"/>
      <c r="BJ257" s="114"/>
      <c r="BK257" s="114"/>
      <c r="BL257" s="114" t="s">
        <v>1120</v>
      </c>
    </row>
    <row r="258" spans="1:64" ht="31.5">
      <c r="A258" s="62">
        <f t="shared" si="27"/>
        <v>256</v>
      </c>
      <c r="B258" s="106">
        <v>5.9035001000009E+16</v>
      </c>
      <c r="C258" s="62" t="s">
        <v>87</v>
      </c>
      <c r="D258" s="114" t="s">
        <v>136</v>
      </c>
      <c r="E258" s="75">
        <v>6</v>
      </c>
      <c r="F258" s="106">
        <v>617060</v>
      </c>
      <c r="G258" s="75"/>
      <c r="H258" s="75"/>
      <c r="I258" s="75" t="s">
        <v>307</v>
      </c>
      <c r="J258" s="110"/>
      <c r="K258" s="75" t="s">
        <v>220</v>
      </c>
      <c r="L258" s="125">
        <v>1961</v>
      </c>
      <c r="M258" s="113">
        <v>28</v>
      </c>
      <c r="N258" s="103">
        <v>30025</v>
      </c>
      <c r="O258" s="110">
        <v>2</v>
      </c>
      <c r="P258" s="110">
        <v>2</v>
      </c>
      <c r="Q258" s="62">
        <v>674.8</v>
      </c>
      <c r="R258" s="102">
        <v>16</v>
      </c>
      <c r="S258" s="71">
        <v>624.9</v>
      </c>
      <c r="T258" s="112"/>
      <c r="U258" s="105"/>
      <c r="V258" s="111">
        <f t="shared" si="26"/>
        <v>2</v>
      </c>
      <c r="W258" s="115">
        <f t="shared" si="25"/>
        <v>49.899999999999977</v>
      </c>
      <c r="X258" s="104" t="s">
        <v>222</v>
      </c>
      <c r="Y258" s="62" t="s">
        <v>283</v>
      </c>
      <c r="Z258" s="108">
        <v>36957</v>
      </c>
      <c r="AA258" s="113">
        <v>2009</v>
      </c>
      <c r="AB258" s="114">
        <v>747586.61699999997</v>
      </c>
      <c r="AC258" s="108"/>
      <c r="AD258" s="108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 t="s">
        <v>10</v>
      </c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 t="s">
        <v>10</v>
      </c>
      <c r="BG258" s="116"/>
      <c r="BH258" s="116"/>
      <c r="BI258" s="116"/>
      <c r="BJ258" s="114"/>
      <c r="BK258" s="114"/>
      <c r="BL258" s="114" t="s">
        <v>1120</v>
      </c>
    </row>
    <row r="259" spans="1:64" ht="31.5">
      <c r="A259" s="62">
        <f t="shared" si="27"/>
        <v>257</v>
      </c>
      <c r="B259" s="106">
        <v>5.9035001000002304E+16</v>
      </c>
      <c r="C259" s="62" t="s">
        <v>87</v>
      </c>
      <c r="D259" s="114" t="s">
        <v>79</v>
      </c>
      <c r="E259" s="75">
        <v>3</v>
      </c>
      <c r="F259" s="106">
        <v>617060</v>
      </c>
      <c r="G259" s="110" t="s">
        <v>630</v>
      </c>
      <c r="H259" s="75"/>
      <c r="I259" s="75" t="s">
        <v>307</v>
      </c>
      <c r="J259" s="110"/>
      <c r="K259" s="110" t="s">
        <v>233</v>
      </c>
      <c r="L259" s="62">
        <v>1967</v>
      </c>
      <c r="M259" s="112">
        <v>28</v>
      </c>
      <c r="N259" s="103">
        <v>41698</v>
      </c>
      <c r="O259" s="110" t="s">
        <v>379</v>
      </c>
      <c r="P259" s="110" t="s">
        <v>12</v>
      </c>
      <c r="Q259" s="62">
        <v>3467.5</v>
      </c>
      <c r="R259" s="62">
        <f>'[1]Список МКД'!T155+'[1]Список МКД'!W155+'[1]Список МКД'!Z155+'[1]Список МКД'!AC155</f>
        <v>80</v>
      </c>
      <c r="S259" s="71">
        <f>ROUND('[1]Список МКД'!V155+'[1]Список МКД'!Y155+'[1]Список МКД'!AB155+'[1]Список МКД'!AE155,1)</f>
        <v>3186.6</v>
      </c>
      <c r="T259" s="112"/>
      <c r="U259" s="105"/>
      <c r="V259" s="111" t="str">
        <f t="shared" si="26"/>
        <v>4</v>
      </c>
      <c r="W259" s="115">
        <f t="shared" si="25"/>
        <v>280.90000000000009</v>
      </c>
      <c r="X259" s="104" t="s">
        <v>222</v>
      </c>
      <c r="Y259" s="62" t="s">
        <v>223</v>
      </c>
      <c r="Z259" s="103">
        <v>33897</v>
      </c>
      <c r="AA259" s="112">
        <v>2009</v>
      </c>
      <c r="AB259" s="114">
        <v>6036726.9060000004</v>
      </c>
      <c r="AC259" s="103"/>
      <c r="AD259" s="103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 t="s">
        <v>84</v>
      </c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 t="s">
        <v>10</v>
      </c>
      <c r="BG259" s="116"/>
      <c r="BH259" s="116"/>
      <c r="BI259" s="116"/>
      <c r="BJ259" s="110" t="s">
        <v>633</v>
      </c>
      <c r="BK259" s="110" t="s">
        <v>632</v>
      </c>
      <c r="BL259" s="110" t="s">
        <v>631</v>
      </c>
    </row>
    <row r="260" spans="1:64">
      <c r="A260" s="62">
        <f t="shared" si="27"/>
        <v>258</v>
      </c>
      <c r="B260" s="106">
        <v>5.9035001000008304E+16</v>
      </c>
      <c r="C260" s="62" t="s">
        <v>87</v>
      </c>
      <c r="D260" s="114" t="s">
        <v>67</v>
      </c>
      <c r="E260" s="75">
        <v>22</v>
      </c>
      <c r="F260" s="106">
        <v>617060</v>
      </c>
      <c r="G260" s="110" t="s">
        <v>1131</v>
      </c>
      <c r="H260" s="75"/>
      <c r="I260" s="75" t="s">
        <v>307</v>
      </c>
      <c r="J260" s="110"/>
      <c r="K260" s="110" t="s">
        <v>233</v>
      </c>
      <c r="L260" s="62">
        <v>1969</v>
      </c>
      <c r="M260" s="112">
        <v>28</v>
      </c>
      <c r="N260" s="103">
        <v>41698</v>
      </c>
      <c r="O260" s="110" t="s">
        <v>379</v>
      </c>
      <c r="P260" s="110" t="s">
        <v>12</v>
      </c>
      <c r="Q260" s="62">
        <v>3389.3</v>
      </c>
      <c r="R260" s="62">
        <f>'[1]Список МКД'!T153+'[1]Список МКД'!W153+'[1]Список МКД'!Z153+'[1]Список МКД'!AC153</f>
        <v>80</v>
      </c>
      <c r="S260" s="71">
        <f>ROUND('[1]Список МКД'!V153+'[1]Список МКД'!Y153+'[1]Список МКД'!AB153+'[1]Список МКД'!AE153,1)</f>
        <v>3111.8</v>
      </c>
      <c r="T260" s="112"/>
      <c r="U260" s="105"/>
      <c r="V260" s="111" t="str">
        <f t="shared" si="26"/>
        <v>4</v>
      </c>
      <c r="W260" s="115">
        <f t="shared" ref="W260:W323" si="28">Q260-S260-U260</f>
        <v>277.5</v>
      </c>
      <c r="X260" s="104" t="s">
        <v>222</v>
      </c>
      <c r="Y260" s="62" t="s">
        <v>1246</v>
      </c>
      <c r="Z260" s="103">
        <v>33957</v>
      </c>
      <c r="AA260" s="112">
        <v>2009</v>
      </c>
      <c r="AB260" s="114">
        <v>6623870.8340000007</v>
      </c>
      <c r="AC260" s="103"/>
      <c r="AD260" s="103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 t="s">
        <v>11</v>
      </c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 t="s">
        <v>15</v>
      </c>
      <c r="BG260" s="116"/>
      <c r="BH260" s="116"/>
      <c r="BI260" s="116"/>
      <c r="BJ260" s="110" t="s">
        <v>1134</v>
      </c>
      <c r="BK260" s="110" t="s">
        <v>1133</v>
      </c>
      <c r="BL260" s="110" t="s">
        <v>1132</v>
      </c>
    </row>
    <row r="261" spans="1:64" ht="47.25">
      <c r="A261" s="62">
        <f t="shared" si="27"/>
        <v>259</v>
      </c>
      <c r="B261" s="106">
        <v>5.9035001000006304E+16</v>
      </c>
      <c r="C261" s="62" t="s">
        <v>87</v>
      </c>
      <c r="D261" s="114" t="s">
        <v>66</v>
      </c>
      <c r="E261" s="75">
        <v>14</v>
      </c>
      <c r="F261" s="106">
        <v>617060</v>
      </c>
      <c r="G261" s="110" t="s">
        <v>983</v>
      </c>
      <c r="H261" s="75"/>
      <c r="I261" s="75" t="s">
        <v>307</v>
      </c>
      <c r="J261" s="110"/>
      <c r="K261" s="110">
        <v>1</v>
      </c>
      <c r="L261" s="62">
        <v>1973</v>
      </c>
      <c r="M261" s="112">
        <v>28</v>
      </c>
      <c r="N261" s="103">
        <v>41705</v>
      </c>
      <c r="O261" s="110" t="s">
        <v>379</v>
      </c>
      <c r="P261" s="110" t="s">
        <v>12</v>
      </c>
      <c r="Q261" s="62">
        <v>3588.3</v>
      </c>
      <c r="R261" s="62">
        <f>'[1]Список МКД'!T293+'[1]Список МКД'!W293+'[1]Список МКД'!Z293+'[1]Список МКД'!AC293</f>
        <v>70</v>
      </c>
      <c r="S261" s="71">
        <f>ROUND('[1]Список МКД'!V293+'[1]Список МКД'!Y293+'[1]Список МКД'!AB293+'[1]Список МКД'!AE293,1)</f>
        <v>3317.8</v>
      </c>
      <c r="T261" s="112"/>
      <c r="U261" s="105"/>
      <c r="V261" s="111" t="str">
        <f t="shared" ref="V261:V324" si="29">P261</f>
        <v>4</v>
      </c>
      <c r="W261" s="115">
        <f t="shared" si="28"/>
        <v>270.5</v>
      </c>
      <c r="X261" s="104" t="s">
        <v>222</v>
      </c>
      <c r="Y261" s="62" t="s">
        <v>1274</v>
      </c>
      <c r="Z261" s="103">
        <v>33863</v>
      </c>
      <c r="AA261" s="112">
        <v>2009</v>
      </c>
      <c r="AB261" s="114">
        <v>12549777.568000002</v>
      </c>
      <c r="AC261" s="103"/>
      <c r="AD261" s="103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 t="s">
        <v>10</v>
      </c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 t="s">
        <v>11</v>
      </c>
      <c r="BG261" s="116"/>
      <c r="BH261" s="116"/>
      <c r="BI261" s="116" t="s">
        <v>154</v>
      </c>
      <c r="BJ261" s="110" t="s">
        <v>984</v>
      </c>
      <c r="BK261" s="110" t="s">
        <v>985</v>
      </c>
      <c r="BL261" s="110" t="s">
        <v>986</v>
      </c>
    </row>
    <row r="262" spans="1:64" ht="31.5">
      <c r="A262" s="62">
        <f t="shared" ref="A262:A325" si="30">A261+1</f>
        <v>260</v>
      </c>
      <c r="B262" s="106">
        <v>5.90350010000002E+16</v>
      </c>
      <c r="C262" s="62" t="s">
        <v>87</v>
      </c>
      <c r="D262" s="114" t="s">
        <v>64</v>
      </c>
      <c r="E262" s="75">
        <v>4</v>
      </c>
      <c r="F262" s="106">
        <v>617060</v>
      </c>
      <c r="G262" s="110" t="s">
        <v>443</v>
      </c>
      <c r="H262" s="75"/>
      <c r="I262" s="75" t="s">
        <v>307</v>
      </c>
      <c r="J262" s="110"/>
      <c r="K262" s="110" t="s">
        <v>233</v>
      </c>
      <c r="L262" s="62">
        <v>1971</v>
      </c>
      <c r="M262" s="112">
        <v>27</v>
      </c>
      <c r="N262" s="103">
        <v>41698</v>
      </c>
      <c r="O262" s="110" t="s">
        <v>379</v>
      </c>
      <c r="P262" s="110" t="s">
        <v>380</v>
      </c>
      <c r="Q262" s="62">
        <v>4874.8</v>
      </c>
      <c r="R262" s="62">
        <f>'[1]Список МКД'!T170+'[1]Список МКД'!W170+'[1]Список МКД'!Z170+'[1]Список МКД'!AC170</f>
        <v>100</v>
      </c>
      <c r="S262" s="71">
        <f>ROUND('[1]Список МКД'!V170+'[1]Список МКД'!Y170+'[1]Список МКД'!AB170+'[1]Список МКД'!AE170,1)</f>
        <v>4484.8</v>
      </c>
      <c r="T262" s="112">
        <v>2</v>
      </c>
      <c r="U262" s="71">
        <v>211.8</v>
      </c>
      <c r="V262" s="111" t="str">
        <f t="shared" si="29"/>
        <v>6</v>
      </c>
      <c r="W262" s="115">
        <f t="shared" si="28"/>
        <v>178.2</v>
      </c>
      <c r="X262" s="104" t="s">
        <v>222</v>
      </c>
      <c r="Y262" s="62" t="s">
        <v>1247</v>
      </c>
      <c r="Z262" s="103">
        <v>33792</v>
      </c>
      <c r="AA262" s="112">
        <v>2009</v>
      </c>
      <c r="AB262" s="114">
        <v>10886108.242000001</v>
      </c>
      <c r="AC262" s="122">
        <v>6245</v>
      </c>
      <c r="AD262" s="123" t="s">
        <v>1299</v>
      </c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 t="s">
        <v>17</v>
      </c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 t="s">
        <v>11</v>
      </c>
      <c r="BG262" s="116"/>
      <c r="BH262" s="116"/>
      <c r="BI262" s="116" t="s">
        <v>15</v>
      </c>
      <c r="BJ262" s="110" t="s">
        <v>446</v>
      </c>
      <c r="BK262" s="110" t="s">
        <v>445</v>
      </c>
      <c r="BL262" s="110" t="s">
        <v>444</v>
      </c>
    </row>
    <row r="263" spans="1:64" ht="31.5">
      <c r="A263" s="62">
        <f t="shared" si="30"/>
        <v>261</v>
      </c>
      <c r="B263" s="106">
        <v>5.9035001000001904E+16</v>
      </c>
      <c r="C263" s="62" t="s">
        <v>87</v>
      </c>
      <c r="D263" s="114" t="s">
        <v>119</v>
      </c>
      <c r="E263" s="75">
        <v>4</v>
      </c>
      <c r="F263" s="106">
        <v>617060</v>
      </c>
      <c r="G263" s="110" t="s">
        <v>614</v>
      </c>
      <c r="H263" s="75"/>
      <c r="I263" s="75" t="s">
        <v>307</v>
      </c>
      <c r="J263" s="110"/>
      <c r="K263" s="110" t="s">
        <v>14</v>
      </c>
      <c r="L263" s="62">
        <v>1980</v>
      </c>
      <c r="M263" s="112">
        <v>27</v>
      </c>
      <c r="N263" s="103">
        <v>41688</v>
      </c>
      <c r="O263" s="110" t="s">
        <v>379</v>
      </c>
      <c r="P263" s="110" t="s">
        <v>380</v>
      </c>
      <c r="Q263" s="62">
        <v>4392.2</v>
      </c>
      <c r="R263" s="62">
        <f>'[1]Список МКД'!T342+'[1]Список МКД'!W342+'[1]Список МКД'!Z342+'[1]Список МКД'!AC342</f>
        <v>90</v>
      </c>
      <c r="S263" s="71">
        <f>ROUND('[1]Список МКД'!V342+'[1]Список МКД'!Y342+'[1]Список МКД'!AB342+'[1]Список МКД'!AE342,1)</f>
        <v>3883.4</v>
      </c>
      <c r="T263" s="112"/>
      <c r="U263" s="105"/>
      <c r="V263" s="111" t="str">
        <f t="shared" si="29"/>
        <v>6</v>
      </c>
      <c r="W263" s="115">
        <f t="shared" si="28"/>
        <v>508.79999999999973</v>
      </c>
      <c r="X263" s="104" t="s">
        <v>222</v>
      </c>
      <c r="Y263" s="62" t="s">
        <v>1249</v>
      </c>
      <c r="Z263" s="100" t="s">
        <v>172</v>
      </c>
      <c r="AA263" s="112">
        <v>2009</v>
      </c>
      <c r="AB263" s="114">
        <v>7765324.3080000002</v>
      </c>
      <c r="AC263" s="100"/>
      <c r="AD263" s="100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 t="s">
        <v>11</v>
      </c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 t="s">
        <v>10</v>
      </c>
      <c r="BG263" s="116"/>
      <c r="BH263" s="116"/>
      <c r="BI263" s="116"/>
      <c r="BJ263" s="110" t="s">
        <v>615</v>
      </c>
      <c r="BK263" s="110" t="s">
        <v>616</v>
      </c>
      <c r="BL263" s="110" t="s">
        <v>615</v>
      </c>
    </row>
    <row r="264" spans="1:64" ht="47.25">
      <c r="A264" s="62">
        <f t="shared" si="30"/>
        <v>262</v>
      </c>
      <c r="B264" s="106">
        <v>5.90350010000028E+16</v>
      </c>
      <c r="C264" s="62" t="s">
        <v>87</v>
      </c>
      <c r="D264" s="114" t="s">
        <v>135</v>
      </c>
      <c r="E264" s="75">
        <v>23</v>
      </c>
      <c r="F264" s="106">
        <v>617060</v>
      </c>
      <c r="G264" s="75"/>
      <c r="H264" s="75"/>
      <c r="I264" s="75" t="s">
        <v>307</v>
      </c>
      <c r="J264" s="110"/>
      <c r="K264" s="110" t="s">
        <v>14</v>
      </c>
      <c r="L264" s="62">
        <v>1981</v>
      </c>
      <c r="M264" s="112">
        <v>26.4</v>
      </c>
      <c r="N264" s="103">
        <v>41718</v>
      </c>
      <c r="O264" s="110" t="s">
        <v>379</v>
      </c>
      <c r="P264" s="110" t="s">
        <v>12</v>
      </c>
      <c r="Q264" s="62">
        <v>2806.1</v>
      </c>
      <c r="R264" s="62">
        <f>'[1]Список МКД'!T333+'[1]Список МКД'!W333+'[1]Список МКД'!Z333+'[1]Список МКД'!AC333</f>
        <v>50</v>
      </c>
      <c r="S264" s="71">
        <f>ROUND('[1]Список МКД'!V333+'[1]Список МКД'!Y333+'[1]Список МКД'!AB333+'[1]Список МКД'!AE333,1)</f>
        <v>1453.5</v>
      </c>
      <c r="T264" s="112">
        <v>2</v>
      </c>
      <c r="U264" s="71">
        <v>444</v>
      </c>
      <c r="V264" s="111" t="str">
        <f t="shared" si="29"/>
        <v>4</v>
      </c>
      <c r="W264" s="115">
        <f t="shared" si="28"/>
        <v>908.59999999999991</v>
      </c>
      <c r="X264" s="104" t="s">
        <v>222</v>
      </c>
      <c r="Y264" s="62" t="s">
        <v>240</v>
      </c>
      <c r="Z264" s="103">
        <v>33885</v>
      </c>
      <c r="AA264" s="113">
        <v>2009</v>
      </c>
      <c r="AB264" s="114">
        <v>5910143.2500000009</v>
      </c>
      <c r="AC264" s="103"/>
      <c r="AD264" s="103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 t="s">
        <v>11</v>
      </c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 t="s">
        <v>154</v>
      </c>
      <c r="BG264" s="116"/>
      <c r="BH264" s="116"/>
      <c r="BI264" s="116"/>
      <c r="BJ264" s="110" t="s">
        <v>850</v>
      </c>
      <c r="BK264" s="110" t="s">
        <v>849</v>
      </c>
      <c r="BL264" s="110" t="s">
        <v>848</v>
      </c>
    </row>
    <row r="265" spans="1:64" ht="31.5">
      <c r="A265" s="62">
        <f t="shared" si="30"/>
        <v>263</v>
      </c>
      <c r="B265" s="106">
        <v>5.90350010000002E+16</v>
      </c>
      <c r="C265" s="62" t="s">
        <v>87</v>
      </c>
      <c r="D265" s="114" t="s">
        <v>64</v>
      </c>
      <c r="E265" s="75">
        <v>7</v>
      </c>
      <c r="F265" s="106">
        <v>617060</v>
      </c>
      <c r="G265" s="110" t="s">
        <v>459</v>
      </c>
      <c r="H265" s="75"/>
      <c r="I265" s="75" t="s">
        <v>307</v>
      </c>
      <c r="J265" s="110" t="s">
        <v>1243</v>
      </c>
      <c r="K265" s="110" t="s">
        <v>14</v>
      </c>
      <c r="L265" s="62">
        <v>1979</v>
      </c>
      <c r="M265" s="112">
        <v>26</v>
      </c>
      <c r="N265" s="103">
        <v>37491</v>
      </c>
      <c r="O265" s="110" t="s">
        <v>429</v>
      </c>
      <c r="P265" s="110" t="s">
        <v>233</v>
      </c>
      <c r="Q265" s="62">
        <v>2655.8</v>
      </c>
      <c r="R265" s="62">
        <f>'[1]Список МКД'!T433+'[1]Список МКД'!W433+'[1]Список МКД'!Z433+'[1]Список МКД'!AC433</f>
        <v>54</v>
      </c>
      <c r="S265" s="71">
        <f>ROUND('[1]Список МКД'!V433+'[1]Список МКД'!Y433+'[1]Список МКД'!AB433+'[1]Список МКД'!AE433,1)</f>
        <v>2308.9</v>
      </c>
      <c r="T265" s="112"/>
      <c r="U265" s="105"/>
      <c r="V265" s="111" t="str">
        <f t="shared" si="29"/>
        <v>1</v>
      </c>
      <c r="W265" s="115">
        <f t="shared" si="28"/>
        <v>346.90000000000009</v>
      </c>
      <c r="X265" s="104" t="s">
        <v>222</v>
      </c>
      <c r="Y265" s="62" t="s">
        <v>1248</v>
      </c>
      <c r="Z265" s="103">
        <v>33905</v>
      </c>
      <c r="AA265" s="112">
        <v>2009</v>
      </c>
      <c r="AB265" s="114">
        <v>4277237.2500000009</v>
      </c>
      <c r="AC265" s="103"/>
      <c r="AD265" s="103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 t="s">
        <v>23</v>
      </c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 t="s">
        <v>84</v>
      </c>
      <c r="BH265" s="116"/>
      <c r="BI265" s="116" t="s">
        <v>54</v>
      </c>
      <c r="BJ265" s="110" t="s">
        <v>462</v>
      </c>
      <c r="BK265" s="110" t="s">
        <v>461</v>
      </c>
      <c r="BL265" s="110" t="s">
        <v>460</v>
      </c>
    </row>
    <row r="266" spans="1:64" ht="31.5">
      <c r="A266" s="62">
        <f t="shared" si="30"/>
        <v>264</v>
      </c>
      <c r="B266" s="106">
        <v>5.9035001000006E+16</v>
      </c>
      <c r="C266" s="62" t="s">
        <v>87</v>
      </c>
      <c r="D266" s="114" t="s">
        <v>77</v>
      </c>
      <c r="E266" s="75">
        <v>4</v>
      </c>
      <c r="F266" s="106">
        <v>617060</v>
      </c>
      <c r="G266" s="75"/>
      <c r="H266" s="75"/>
      <c r="I266" s="75" t="s">
        <v>307</v>
      </c>
      <c r="J266" s="110"/>
      <c r="K266" s="110" t="s">
        <v>14</v>
      </c>
      <c r="L266" s="62">
        <v>1980</v>
      </c>
      <c r="M266" s="112">
        <v>25.6</v>
      </c>
      <c r="N266" s="103">
        <v>41718</v>
      </c>
      <c r="O266" s="110" t="s">
        <v>379</v>
      </c>
      <c r="P266" s="110" t="s">
        <v>587</v>
      </c>
      <c r="Q266" s="62">
        <v>6188.5</v>
      </c>
      <c r="R266" s="62">
        <f>'[1]Список МКД'!T347+'[1]Список МКД'!W347+'[1]Список МКД'!Z347+'[1]Список МКД'!AC347</f>
        <v>120</v>
      </c>
      <c r="S266" s="71">
        <f>ROUND('[1]Список МКД'!V347+'[1]Список МКД'!Y347+'[1]Список МКД'!AB347+'[1]Список МКД'!AE347,1)</f>
        <v>3415.6</v>
      </c>
      <c r="T266" s="112"/>
      <c r="U266" s="105"/>
      <c r="V266" s="111" t="str">
        <f t="shared" si="29"/>
        <v>8</v>
      </c>
      <c r="W266" s="115">
        <f t="shared" si="28"/>
        <v>2772.9</v>
      </c>
      <c r="X266" s="104" t="s">
        <v>222</v>
      </c>
      <c r="Y266" s="62" t="s">
        <v>240</v>
      </c>
      <c r="Z266" s="103">
        <v>33937</v>
      </c>
      <c r="AA266" s="112">
        <v>2009</v>
      </c>
      <c r="AB266" s="114">
        <v>10638569.32</v>
      </c>
      <c r="AC266" s="103"/>
      <c r="AD266" s="103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 t="s">
        <v>11</v>
      </c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 t="s">
        <v>15</v>
      </c>
      <c r="BH266" s="116"/>
      <c r="BI266" s="116" t="s">
        <v>84</v>
      </c>
      <c r="BJ266" s="110" t="s">
        <v>946</v>
      </c>
      <c r="BK266" s="110" t="s">
        <v>947</v>
      </c>
      <c r="BL266" s="110" t="s">
        <v>946</v>
      </c>
    </row>
    <row r="267" spans="1:64" ht="31.5">
      <c r="A267" s="62">
        <f t="shared" si="30"/>
        <v>265</v>
      </c>
      <c r="B267" s="106">
        <v>5.9035001000008096E+16</v>
      </c>
      <c r="C267" s="62" t="s">
        <v>87</v>
      </c>
      <c r="D267" s="114" t="s">
        <v>72</v>
      </c>
      <c r="E267" s="75">
        <v>61</v>
      </c>
      <c r="F267" s="106">
        <v>617060</v>
      </c>
      <c r="G267" s="75"/>
      <c r="H267" s="75"/>
      <c r="I267" s="75" t="s">
        <v>307</v>
      </c>
      <c r="J267" s="75"/>
      <c r="K267" s="75"/>
      <c r="L267" s="62">
        <v>1965</v>
      </c>
      <c r="M267" s="112">
        <v>25</v>
      </c>
      <c r="N267" s="103">
        <v>41705</v>
      </c>
      <c r="O267" s="110" t="s">
        <v>379</v>
      </c>
      <c r="P267" s="110" t="s">
        <v>12</v>
      </c>
      <c r="Q267" s="62">
        <v>3426.7</v>
      </c>
      <c r="R267" s="62">
        <f>'[1]Список МКД'!T277+'[1]Список МКД'!W277+'[1]Список МКД'!Z277+'[1]Список МКД'!AC277</f>
        <v>80</v>
      </c>
      <c r="S267" s="71">
        <f>ROUND('[1]Список МКД'!V277+'[1]Список МКД'!Y277+'[1]Список МКД'!AB277+'[1]Список МКД'!AE277,1)</f>
        <v>3186.7</v>
      </c>
      <c r="T267" s="112"/>
      <c r="U267" s="105"/>
      <c r="V267" s="111" t="str">
        <f t="shared" si="29"/>
        <v>4</v>
      </c>
      <c r="W267" s="115">
        <f t="shared" si="28"/>
        <v>240</v>
      </c>
      <c r="X267" s="104" t="s">
        <v>222</v>
      </c>
      <c r="Y267" s="62" t="s">
        <v>1273</v>
      </c>
      <c r="Z267" s="103">
        <v>33781</v>
      </c>
      <c r="AA267" s="112">
        <v>2009</v>
      </c>
      <c r="AB267" s="114">
        <v>7386228.8609999996</v>
      </c>
      <c r="AC267" s="103"/>
      <c r="AD267" s="103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 t="s">
        <v>11</v>
      </c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 t="s">
        <v>84</v>
      </c>
      <c r="BJ267" s="110">
        <v>1175</v>
      </c>
      <c r="BK267" s="110" t="s">
        <v>1105</v>
      </c>
      <c r="BL267" s="110" t="s">
        <v>1106</v>
      </c>
    </row>
    <row r="268" spans="1:64" ht="63">
      <c r="A268" s="62">
        <f t="shared" si="30"/>
        <v>266</v>
      </c>
      <c r="B268" s="106">
        <v>5.9035001000004304E+16</v>
      </c>
      <c r="C268" s="62" t="s">
        <v>87</v>
      </c>
      <c r="D268" s="62" t="s">
        <v>309</v>
      </c>
      <c r="E268" s="75">
        <v>16</v>
      </c>
      <c r="F268" s="106">
        <v>617060</v>
      </c>
      <c r="G268" s="110" t="s">
        <v>403</v>
      </c>
      <c r="H268" s="75"/>
      <c r="I268" s="75" t="s">
        <v>307</v>
      </c>
      <c r="J268" s="110"/>
      <c r="K268" s="75" t="s">
        <v>220</v>
      </c>
      <c r="L268" s="125">
        <v>1977</v>
      </c>
      <c r="M268" s="113">
        <v>25</v>
      </c>
      <c r="N268" s="103">
        <v>41673</v>
      </c>
      <c r="O268" s="102">
        <v>5</v>
      </c>
      <c r="P268" s="102">
        <v>4</v>
      </c>
      <c r="Q268" s="62">
        <v>3636.8</v>
      </c>
      <c r="R268" s="62">
        <f>'[1]Список МКД'!T269+'[1]Список МКД'!W269+'[1]Список МКД'!Z269+'[1]Список МКД'!AC269</f>
        <v>56</v>
      </c>
      <c r="S268" s="71">
        <f>ROUND('[1]Список МКД'!V269+'[1]Список МКД'!Y269+'[1]Список МКД'!AB269+'[1]Список МКД'!AE269,1)</f>
        <v>2024.3</v>
      </c>
      <c r="T268" s="112">
        <v>6</v>
      </c>
      <c r="U268" s="71">
        <v>662.5</v>
      </c>
      <c r="V268" s="111">
        <f t="shared" si="29"/>
        <v>4</v>
      </c>
      <c r="W268" s="115">
        <f t="shared" si="28"/>
        <v>950.00000000000023</v>
      </c>
      <c r="X268" s="104" t="s">
        <v>222</v>
      </c>
      <c r="Y268" s="62" t="s">
        <v>224</v>
      </c>
      <c r="Z268" s="108">
        <v>33639</v>
      </c>
      <c r="AA268" s="113">
        <v>2009</v>
      </c>
      <c r="AB268" s="114">
        <v>7854564.2519999994</v>
      </c>
      <c r="AC268" s="108"/>
      <c r="AD268" s="108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 t="s">
        <v>11</v>
      </c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 t="s">
        <v>85</v>
      </c>
      <c r="BJ268" s="110" t="s">
        <v>389</v>
      </c>
      <c r="BK268" s="110" t="s">
        <v>390</v>
      </c>
      <c r="BL268" s="110" t="s">
        <v>391</v>
      </c>
    </row>
    <row r="269" spans="1:64" ht="31.5">
      <c r="A269" s="62">
        <f t="shared" si="30"/>
        <v>267</v>
      </c>
      <c r="B269" s="106">
        <v>5.9035001000002096E+16</v>
      </c>
      <c r="C269" s="62" t="s">
        <v>87</v>
      </c>
      <c r="D269" s="114" t="s">
        <v>69</v>
      </c>
      <c r="E269" s="75">
        <v>17</v>
      </c>
      <c r="F269" s="106">
        <v>617060</v>
      </c>
      <c r="G269" s="110" t="s">
        <v>710</v>
      </c>
      <c r="H269" s="75"/>
      <c r="I269" s="75" t="s">
        <v>307</v>
      </c>
      <c r="J269" s="110" t="s">
        <v>1165</v>
      </c>
      <c r="K269" s="110" t="s">
        <v>14</v>
      </c>
      <c r="L269" s="62">
        <v>1961</v>
      </c>
      <c r="M269" s="112">
        <v>24</v>
      </c>
      <c r="N269" s="103">
        <v>34814</v>
      </c>
      <c r="O269" s="110" t="s">
        <v>12</v>
      </c>
      <c r="P269" s="110" t="s">
        <v>12</v>
      </c>
      <c r="Q269" s="71">
        <v>2797</v>
      </c>
      <c r="R269" s="62">
        <f>'[1]Список МКД'!T176+'[1]Список МКД'!W176+'[1]Список МКД'!Z176+'[1]Список МКД'!AC176</f>
        <v>59</v>
      </c>
      <c r="S269" s="71">
        <f>ROUND('[1]Список МКД'!V176+'[1]Список МКД'!Y176+'[1]Список МКД'!AB176+'[1]Список МКД'!AE176,1)</f>
        <v>2345.1</v>
      </c>
      <c r="T269" s="112">
        <v>7</v>
      </c>
      <c r="U269" s="71">
        <v>274.5</v>
      </c>
      <c r="V269" s="111" t="str">
        <f t="shared" si="29"/>
        <v>4</v>
      </c>
      <c r="W269" s="115">
        <f t="shared" si="28"/>
        <v>177.40000000000009</v>
      </c>
      <c r="X269" s="104" t="s">
        <v>222</v>
      </c>
      <c r="Y269" s="62" t="s">
        <v>1248</v>
      </c>
      <c r="Z269" s="103">
        <v>34260</v>
      </c>
      <c r="AA269" s="112">
        <v>2009</v>
      </c>
      <c r="AB269" s="114">
        <v>6071787.4679999994</v>
      </c>
      <c r="AC269" s="103"/>
      <c r="AD269" s="103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 t="s">
        <v>11</v>
      </c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 t="s">
        <v>84</v>
      </c>
      <c r="BH269" s="116"/>
      <c r="BI269" s="116"/>
      <c r="BJ269" s="110" t="s">
        <v>713</v>
      </c>
      <c r="BK269" s="110" t="s">
        <v>712</v>
      </c>
      <c r="BL269" s="110" t="s">
        <v>711</v>
      </c>
    </row>
    <row r="270" spans="1:64" ht="31.5">
      <c r="A270" s="62">
        <f t="shared" si="30"/>
        <v>268</v>
      </c>
      <c r="B270" s="106">
        <v>5.9035001000001904E+16</v>
      </c>
      <c r="C270" s="62" t="s">
        <v>87</v>
      </c>
      <c r="D270" s="114" t="s">
        <v>119</v>
      </c>
      <c r="E270" s="75">
        <v>2</v>
      </c>
      <c r="F270" s="106">
        <v>617060</v>
      </c>
      <c r="G270" s="110" t="s">
        <v>620</v>
      </c>
      <c r="H270" s="75"/>
      <c r="I270" s="75" t="s">
        <v>307</v>
      </c>
      <c r="J270" s="110"/>
      <c r="K270" s="110" t="s">
        <v>233</v>
      </c>
      <c r="L270" s="62">
        <v>1984</v>
      </c>
      <c r="M270" s="112">
        <v>23</v>
      </c>
      <c r="N270" s="103">
        <v>41718</v>
      </c>
      <c r="O270" s="110" t="s">
        <v>379</v>
      </c>
      <c r="P270" s="110" t="s">
        <v>12</v>
      </c>
      <c r="Q270" s="62">
        <v>2049.5</v>
      </c>
      <c r="R270" s="62">
        <f>'[1]Список МКД'!T341+'[1]Список МКД'!W341+'[1]Список МКД'!Z341+'[1]Список МКД'!AC341</f>
        <v>60</v>
      </c>
      <c r="S270" s="71">
        <f>ROUND('[1]Список МКД'!V341+'[1]Список МКД'!Y341+'[1]Список МКД'!AB341+'[1]Список МКД'!AE341,1)</f>
        <v>1749</v>
      </c>
      <c r="T270" s="112"/>
      <c r="U270" s="105"/>
      <c r="V270" s="111" t="str">
        <f t="shared" si="29"/>
        <v>4</v>
      </c>
      <c r="W270" s="115">
        <f t="shared" si="28"/>
        <v>300.5</v>
      </c>
      <c r="X270" s="104" t="s">
        <v>222</v>
      </c>
      <c r="Y270" s="62" t="s">
        <v>236</v>
      </c>
      <c r="Z270" s="103">
        <v>33648</v>
      </c>
      <c r="AA270" s="112">
        <v>2009</v>
      </c>
      <c r="AB270" s="114">
        <v>4053884.67</v>
      </c>
      <c r="AC270" s="103"/>
      <c r="AD270" s="103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 t="s">
        <v>11</v>
      </c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 t="s">
        <v>84</v>
      </c>
      <c r="BH270" s="116"/>
      <c r="BI270" s="116"/>
      <c r="BJ270" s="110" t="s">
        <v>623</v>
      </c>
      <c r="BK270" s="110" t="s">
        <v>622</v>
      </c>
      <c r="BL270" s="110" t="s">
        <v>621</v>
      </c>
    </row>
    <row r="271" spans="1:64" ht="31.5">
      <c r="A271" s="62">
        <f t="shared" si="30"/>
        <v>269</v>
      </c>
      <c r="B271" s="106">
        <v>5.9035001000006E+16</v>
      </c>
      <c r="C271" s="62" t="s">
        <v>87</v>
      </c>
      <c r="D271" s="114" t="s">
        <v>77</v>
      </c>
      <c r="E271" s="75">
        <v>2</v>
      </c>
      <c r="F271" s="106">
        <v>617060</v>
      </c>
      <c r="G271" s="75"/>
      <c r="H271" s="75"/>
      <c r="I271" s="75" t="s">
        <v>307</v>
      </c>
      <c r="J271" s="110"/>
      <c r="K271" s="110" t="s">
        <v>233</v>
      </c>
      <c r="L271" s="62">
        <v>1985</v>
      </c>
      <c r="M271" s="112">
        <v>23</v>
      </c>
      <c r="N271" s="103">
        <v>41640</v>
      </c>
      <c r="O271" s="110" t="s">
        <v>379</v>
      </c>
      <c r="P271" s="110" t="s">
        <v>217</v>
      </c>
      <c r="Q271" s="62">
        <v>8679.1</v>
      </c>
      <c r="R271" s="62">
        <f>'[1]Список МКД'!T345+'[1]Список МКД'!W345+'[1]Список МКД'!Z345+'[1]Список МКД'!AC345</f>
        <v>178</v>
      </c>
      <c r="S271" s="71">
        <f>ROUND('[1]Список МКД'!V345+'[1]Список МКД'!Y345+'[1]Список МКД'!AB345+'[1]Список МКД'!AE345,1)</f>
        <v>5251.1</v>
      </c>
      <c r="T271" s="112"/>
      <c r="U271" s="105"/>
      <c r="V271" s="111" t="str">
        <f t="shared" si="29"/>
        <v>12</v>
      </c>
      <c r="W271" s="115">
        <f t="shared" si="28"/>
        <v>3428</v>
      </c>
      <c r="X271" s="104" t="s">
        <v>222</v>
      </c>
      <c r="Y271" s="62" t="s">
        <v>240</v>
      </c>
      <c r="Z271" s="103">
        <v>33892</v>
      </c>
      <c r="AA271" s="112">
        <v>2009</v>
      </c>
      <c r="AB271" s="114">
        <v>15351013.228999998</v>
      </c>
      <c r="AC271" s="103"/>
      <c r="AD271" s="103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 t="s">
        <v>10</v>
      </c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 t="s">
        <v>11</v>
      </c>
      <c r="BH271" s="116"/>
      <c r="BI271" s="116" t="s">
        <v>84</v>
      </c>
      <c r="BJ271" s="110" t="s">
        <v>954</v>
      </c>
      <c r="BK271" s="110" t="s">
        <v>955</v>
      </c>
      <c r="BL271" s="110" t="s">
        <v>956</v>
      </c>
    </row>
    <row r="272" spans="1:64" ht="63">
      <c r="A272" s="62">
        <f t="shared" si="30"/>
        <v>270</v>
      </c>
      <c r="B272" s="106">
        <v>5.9035001000000496E+16</v>
      </c>
      <c r="C272" s="62" t="s">
        <v>87</v>
      </c>
      <c r="D272" s="114" t="s">
        <v>88</v>
      </c>
      <c r="E272" s="75" t="s">
        <v>137</v>
      </c>
      <c r="F272" s="106">
        <v>617060</v>
      </c>
      <c r="G272" s="110" t="s">
        <v>480</v>
      </c>
      <c r="H272" s="75"/>
      <c r="I272" s="75" t="s">
        <v>307</v>
      </c>
      <c r="J272" s="110"/>
      <c r="K272" s="110" t="s">
        <v>220</v>
      </c>
      <c r="L272" s="125">
        <v>1982</v>
      </c>
      <c r="M272" s="113">
        <v>22</v>
      </c>
      <c r="N272" s="103">
        <v>41673</v>
      </c>
      <c r="O272" s="110" t="s">
        <v>379</v>
      </c>
      <c r="P272" s="110" t="s">
        <v>12</v>
      </c>
      <c r="Q272" s="62">
        <v>3345.5</v>
      </c>
      <c r="R272" s="62">
        <f>'[1]Список МКД'!T240+'[1]Список МКД'!W240+'[1]Список МКД'!Z240+'[1]Список МКД'!AC240</f>
        <v>60</v>
      </c>
      <c r="S272" s="71">
        <f>ROUND('[1]Список МКД'!V240+'[1]Список МКД'!Y240+'[1]Список МКД'!AB240+'[1]Список МКД'!AE240,1)</f>
        <v>3065.5</v>
      </c>
      <c r="T272" s="112"/>
      <c r="U272" s="105"/>
      <c r="V272" s="111" t="str">
        <f t="shared" si="29"/>
        <v>4</v>
      </c>
      <c r="W272" s="115">
        <f t="shared" si="28"/>
        <v>280</v>
      </c>
      <c r="X272" s="104" t="s">
        <v>222</v>
      </c>
      <c r="Y272" s="62" t="s">
        <v>224</v>
      </c>
      <c r="Z272" s="108">
        <v>33639</v>
      </c>
      <c r="AA272" s="113">
        <v>2009</v>
      </c>
      <c r="AB272" s="114">
        <v>8698294.9399999995</v>
      </c>
      <c r="AC272" s="122">
        <v>3067</v>
      </c>
      <c r="AD272" s="123" t="s">
        <v>1310</v>
      </c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 t="s">
        <v>11</v>
      </c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 t="s">
        <v>85</v>
      </c>
      <c r="BJ272" s="110" t="s">
        <v>482</v>
      </c>
      <c r="BK272" s="110" t="s">
        <v>481</v>
      </c>
      <c r="BL272" s="110" t="s">
        <v>1120</v>
      </c>
    </row>
    <row r="273" spans="1:64" ht="31.5">
      <c r="A273" s="62">
        <f t="shared" si="30"/>
        <v>271</v>
      </c>
      <c r="B273" s="106">
        <v>5.9035001000006E+16</v>
      </c>
      <c r="C273" s="62" t="s">
        <v>87</v>
      </c>
      <c r="D273" s="114" t="s">
        <v>77</v>
      </c>
      <c r="E273" s="75">
        <v>3</v>
      </c>
      <c r="F273" s="106">
        <v>617060</v>
      </c>
      <c r="G273" s="75"/>
      <c r="H273" s="75"/>
      <c r="I273" s="75" t="s">
        <v>307</v>
      </c>
      <c r="J273" s="110"/>
      <c r="K273" s="110" t="s">
        <v>233</v>
      </c>
      <c r="L273" s="62">
        <v>1987</v>
      </c>
      <c r="M273" s="112">
        <v>21</v>
      </c>
      <c r="N273" s="103">
        <v>41718</v>
      </c>
      <c r="O273" s="110" t="s">
        <v>379</v>
      </c>
      <c r="P273" s="110" t="s">
        <v>12</v>
      </c>
      <c r="Q273" s="62">
        <v>2027.9</v>
      </c>
      <c r="R273" s="62">
        <f>'[1]Список МКД'!T346+'[1]Список МКД'!W346+'[1]Список МКД'!Z346+'[1]Список МКД'!AC346</f>
        <v>60</v>
      </c>
      <c r="S273" s="71">
        <f>ROUND('[1]Список МКД'!V346+'[1]Список МКД'!Y346+'[1]Список МКД'!AB346+'[1]Список МКД'!AE346,1)</f>
        <v>1729.8</v>
      </c>
      <c r="T273" s="112"/>
      <c r="U273" s="105"/>
      <c r="V273" s="111" t="str">
        <f t="shared" si="29"/>
        <v>4</v>
      </c>
      <c r="W273" s="115">
        <f t="shared" si="28"/>
        <v>298.10000000000014</v>
      </c>
      <c r="X273" s="104" t="s">
        <v>222</v>
      </c>
      <c r="Y273" s="62" t="s">
        <v>236</v>
      </c>
      <c r="Z273" s="103">
        <v>34059</v>
      </c>
      <c r="AA273" s="112">
        <v>2009</v>
      </c>
      <c r="AB273" s="114">
        <v>5387808.0600000005</v>
      </c>
      <c r="AC273" s="103"/>
      <c r="AD273" s="103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 t="s">
        <v>11</v>
      </c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 t="s">
        <v>15</v>
      </c>
      <c r="BH273" s="116"/>
      <c r="BI273" s="116" t="s">
        <v>84</v>
      </c>
      <c r="BJ273" s="110" t="s">
        <v>952</v>
      </c>
      <c r="BK273" s="110" t="s">
        <v>953</v>
      </c>
      <c r="BL273" s="110" t="s">
        <v>952</v>
      </c>
    </row>
    <row r="274" spans="1:64" ht="31.5">
      <c r="A274" s="62">
        <f t="shared" si="30"/>
        <v>272</v>
      </c>
      <c r="B274" s="106">
        <v>5.9035001000007904E+16</v>
      </c>
      <c r="C274" s="62" t="s">
        <v>87</v>
      </c>
      <c r="D274" s="114" t="s">
        <v>94</v>
      </c>
      <c r="E274" s="75" t="s">
        <v>26</v>
      </c>
      <c r="F274" s="106">
        <v>617060</v>
      </c>
      <c r="G274" s="110" t="s">
        <v>1022</v>
      </c>
      <c r="H274" s="75"/>
      <c r="I274" s="75" t="s">
        <v>307</v>
      </c>
      <c r="J274" s="110"/>
      <c r="K274" s="110" t="s">
        <v>233</v>
      </c>
      <c r="L274" s="101" t="s">
        <v>52</v>
      </c>
      <c r="M274" s="110">
        <v>21</v>
      </c>
      <c r="N274" s="103">
        <v>42346</v>
      </c>
      <c r="O274" s="110" t="s">
        <v>12</v>
      </c>
      <c r="P274" s="110" t="s">
        <v>220</v>
      </c>
      <c r="Q274" s="71">
        <v>2524</v>
      </c>
      <c r="R274" s="62">
        <f>'[1]Список МКД'!T369+'[1]Список МКД'!W369+'[1]Список МКД'!Z369+'[1]Список МКД'!AC369</f>
        <v>44</v>
      </c>
      <c r="S274" s="71">
        <f>ROUND('[1]Список МКД'!V369+'[1]Список МКД'!Y369+'[1]Список МКД'!AB369+'[1]Список МКД'!AE369,1)</f>
        <v>1270.4000000000001</v>
      </c>
      <c r="T274" s="112">
        <v>2</v>
      </c>
      <c r="U274" s="71">
        <v>77.8</v>
      </c>
      <c r="V274" s="111" t="str">
        <f t="shared" si="29"/>
        <v>3</v>
      </c>
      <c r="W274" s="115">
        <f t="shared" si="28"/>
        <v>1175.8</v>
      </c>
      <c r="X274" s="104" t="s">
        <v>222</v>
      </c>
      <c r="Y274" s="62" t="s">
        <v>1251</v>
      </c>
      <c r="Z274" s="107">
        <v>33953</v>
      </c>
      <c r="AA274" s="110">
        <v>2009</v>
      </c>
      <c r="AB274" s="114">
        <v>2925081.6839999999</v>
      </c>
      <c r="AC274" s="107"/>
      <c r="AD274" s="107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 t="s">
        <v>11</v>
      </c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 t="s">
        <v>84</v>
      </c>
      <c r="BH274" s="116"/>
      <c r="BI274" s="116"/>
      <c r="BJ274" s="110" t="s">
        <v>579</v>
      </c>
      <c r="BK274" s="110" t="s">
        <v>1023</v>
      </c>
      <c r="BL274" s="110" t="s">
        <v>1024</v>
      </c>
    </row>
    <row r="275" spans="1:64" ht="31.5">
      <c r="A275" s="62">
        <f t="shared" si="30"/>
        <v>273</v>
      </c>
      <c r="B275" s="106">
        <v>5.9035001000008704E+16</v>
      </c>
      <c r="C275" s="62" t="s">
        <v>87</v>
      </c>
      <c r="D275" s="62" t="s">
        <v>101</v>
      </c>
      <c r="E275" s="100">
        <v>26</v>
      </c>
      <c r="F275" s="106" t="s">
        <v>310</v>
      </c>
      <c r="G275" s="110" t="s">
        <v>1211</v>
      </c>
      <c r="H275" s="100"/>
      <c r="I275" s="75" t="s">
        <v>307</v>
      </c>
      <c r="J275" s="100"/>
      <c r="K275" s="100" t="s">
        <v>233</v>
      </c>
      <c r="L275" s="62">
        <v>1998</v>
      </c>
      <c r="M275" s="112">
        <v>20</v>
      </c>
      <c r="N275" s="103">
        <v>41996</v>
      </c>
      <c r="O275" s="110" t="s">
        <v>379</v>
      </c>
      <c r="P275" s="110" t="s">
        <v>379</v>
      </c>
      <c r="Q275" s="71">
        <v>8454.1</v>
      </c>
      <c r="R275" s="62">
        <f>'[1]Список МКД'!T353+'[1]Список МКД'!W353+'[1]Список МКД'!Z353+'[1]Список МКД'!AC353</f>
        <v>119</v>
      </c>
      <c r="S275" s="71">
        <f>ROUND('[1]Список МКД'!V353+'[1]Список МКД'!Y353+'[1]Список МКД'!AB353+'[1]Список МКД'!AE353,1)</f>
        <v>6881.7</v>
      </c>
      <c r="T275" s="112">
        <v>1</v>
      </c>
      <c r="U275" s="71">
        <v>66.099999999999994</v>
      </c>
      <c r="V275" s="111" t="str">
        <f t="shared" si="29"/>
        <v>5</v>
      </c>
      <c r="W275" s="115">
        <f t="shared" si="28"/>
        <v>1506.3000000000006</v>
      </c>
      <c r="X275" s="104" t="s">
        <v>222</v>
      </c>
      <c r="Y275" s="62" t="s">
        <v>1285</v>
      </c>
      <c r="Z275" s="103">
        <v>36202</v>
      </c>
      <c r="AA275" s="112"/>
      <c r="AB275" s="114">
        <v>26195568.252</v>
      </c>
      <c r="AC275" s="103"/>
      <c r="AD275" s="103"/>
      <c r="AE275" s="116"/>
      <c r="AF275" s="116"/>
      <c r="AG275" s="116"/>
      <c r="AH275" s="116"/>
      <c r="AI275" s="116" t="s">
        <v>10</v>
      </c>
      <c r="AJ275" s="116"/>
      <c r="AK275" s="116"/>
      <c r="AL275" s="116"/>
      <c r="AM275" s="116"/>
      <c r="AN275" s="116"/>
      <c r="AO275" s="116" t="s">
        <v>11</v>
      </c>
      <c r="AP275" s="116"/>
      <c r="AQ275" s="116"/>
      <c r="AR275" s="116"/>
      <c r="AS275" s="116"/>
      <c r="AT275" s="116"/>
      <c r="AU275" s="116" t="s">
        <v>84</v>
      </c>
      <c r="AV275" s="116"/>
      <c r="AW275" s="116"/>
      <c r="AX275" s="116"/>
      <c r="AY275" s="116"/>
      <c r="AZ275" s="116" t="s">
        <v>10</v>
      </c>
      <c r="BA275" s="116"/>
      <c r="BB275" s="116"/>
      <c r="BC275" s="116"/>
      <c r="BD275" s="116"/>
      <c r="BE275" s="116" t="s">
        <v>13</v>
      </c>
      <c r="BF275" s="116"/>
      <c r="BG275" s="116"/>
      <c r="BH275" s="116"/>
      <c r="BI275" s="116" t="s">
        <v>11</v>
      </c>
      <c r="BJ275" s="110" t="s">
        <v>1212</v>
      </c>
      <c r="BK275" s="110" t="s">
        <v>1213</v>
      </c>
      <c r="BL275" s="110" t="s">
        <v>1212</v>
      </c>
    </row>
    <row r="276" spans="1:64" ht="63">
      <c r="A276" s="62">
        <f t="shared" si="30"/>
        <v>274</v>
      </c>
      <c r="B276" s="106">
        <v>5.90350010000028E+16</v>
      </c>
      <c r="C276" s="62" t="s">
        <v>87</v>
      </c>
      <c r="D276" s="114" t="s">
        <v>135</v>
      </c>
      <c r="E276" s="75">
        <v>7</v>
      </c>
      <c r="F276" s="106">
        <v>617060</v>
      </c>
      <c r="G276" s="75"/>
      <c r="H276" s="75"/>
      <c r="I276" s="75" t="s">
        <v>307</v>
      </c>
      <c r="J276" s="110"/>
      <c r="K276" s="110">
        <v>3</v>
      </c>
      <c r="L276" s="125">
        <v>1961</v>
      </c>
      <c r="M276" s="113">
        <v>20</v>
      </c>
      <c r="N276" s="103">
        <v>41852</v>
      </c>
      <c r="O276" s="110" t="s">
        <v>14</v>
      </c>
      <c r="P276" s="110" t="s">
        <v>14</v>
      </c>
      <c r="Q276" s="62">
        <v>673.4</v>
      </c>
      <c r="R276" s="62">
        <f>'[1]Список МКД'!T320+'[1]Список МКД'!W320+'[1]Список МКД'!Z320+'[1]Список МКД'!AC320</f>
        <v>16</v>
      </c>
      <c r="S276" s="71">
        <f>ROUND('[1]Список МКД'!V320+'[1]Список МКД'!Y320+'[1]Список МКД'!AB320+'[1]Список МКД'!AE320,1)</f>
        <v>415.1</v>
      </c>
      <c r="T276" s="112"/>
      <c r="U276" s="105"/>
      <c r="V276" s="111" t="str">
        <f t="shared" si="29"/>
        <v>2</v>
      </c>
      <c r="W276" s="115">
        <f t="shared" si="28"/>
        <v>258.29999999999995</v>
      </c>
      <c r="X276" s="104" t="s">
        <v>222</v>
      </c>
      <c r="Y276" s="62" t="s">
        <v>283</v>
      </c>
      <c r="Z276" s="108">
        <v>34348</v>
      </c>
      <c r="AA276" s="113">
        <v>2009</v>
      </c>
      <c r="AB276" s="114">
        <v>709791.9430000002</v>
      </c>
      <c r="AC276" s="108"/>
      <c r="AD276" s="108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 t="s">
        <v>10</v>
      </c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 t="s">
        <v>85</v>
      </c>
      <c r="BH276" s="116"/>
      <c r="BI276" s="116"/>
      <c r="BJ276" s="114"/>
      <c r="BK276" s="114"/>
      <c r="BL276" s="114" t="s">
        <v>1120</v>
      </c>
    </row>
    <row r="277" spans="1:64" ht="63">
      <c r="A277" s="62">
        <f t="shared" si="30"/>
        <v>275</v>
      </c>
      <c r="B277" s="106">
        <v>5.9035001000009104E+16</v>
      </c>
      <c r="C277" s="62" t="s">
        <v>87</v>
      </c>
      <c r="D277" s="114" t="s">
        <v>104</v>
      </c>
      <c r="E277" s="75">
        <v>5</v>
      </c>
      <c r="F277" s="106">
        <v>617060</v>
      </c>
      <c r="G277" s="75" t="s">
        <v>290</v>
      </c>
      <c r="H277" s="75"/>
      <c r="I277" s="75" t="s">
        <v>307</v>
      </c>
      <c r="J277" s="110"/>
      <c r="K277" s="75" t="s">
        <v>233</v>
      </c>
      <c r="L277" s="62">
        <v>1969</v>
      </c>
      <c r="M277" s="112">
        <v>20</v>
      </c>
      <c r="N277" s="103">
        <v>33630</v>
      </c>
      <c r="O277" s="102">
        <v>5</v>
      </c>
      <c r="P277" s="102">
        <v>4</v>
      </c>
      <c r="Q277" s="62">
        <v>3640.7</v>
      </c>
      <c r="R277" s="62">
        <v>70</v>
      </c>
      <c r="S277" s="71">
        <v>3323.6</v>
      </c>
      <c r="T277" s="112"/>
      <c r="U277" s="105"/>
      <c r="V277" s="111">
        <f t="shared" si="29"/>
        <v>4</v>
      </c>
      <c r="W277" s="115">
        <f t="shared" si="28"/>
        <v>317.09999999999991</v>
      </c>
      <c r="X277" s="104" t="s">
        <v>222</v>
      </c>
      <c r="Y277" s="62" t="s">
        <v>266</v>
      </c>
      <c r="Z277" s="103">
        <v>33743</v>
      </c>
      <c r="AA277" s="111">
        <v>2009</v>
      </c>
      <c r="AB277" s="114">
        <v>8660736.5879999995</v>
      </c>
      <c r="AC277" s="103"/>
      <c r="AD277" s="103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 t="s">
        <v>11</v>
      </c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 t="s">
        <v>85</v>
      </c>
      <c r="BH277" s="116"/>
      <c r="BI277" s="116"/>
      <c r="BJ277" s="110" t="s">
        <v>304</v>
      </c>
      <c r="BK277" s="110" t="s">
        <v>273</v>
      </c>
      <c r="BL277" s="110" t="s">
        <v>305</v>
      </c>
    </row>
    <row r="278" spans="1:64" ht="31.5">
      <c r="A278" s="62">
        <f t="shared" si="30"/>
        <v>276</v>
      </c>
      <c r="B278" s="106">
        <v>5.9035001000008704E+16</v>
      </c>
      <c r="C278" s="62" t="s">
        <v>87</v>
      </c>
      <c r="D278" s="114" t="s">
        <v>138</v>
      </c>
      <c r="E278" s="75">
        <v>30</v>
      </c>
      <c r="F278" s="106" t="s">
        <v>310</v>
      </c>
      <c r="G278" s="75"/>
      <c r="H278" s="75"/>
      <c r="I278" s="75" t="s">
        <v>307</v>
      </c>
      <c r="J278" s="75"/>
      <c r="K278" s="110" t="s">
        <v>233</v>
      </c>
      <c r="L278" s="62">
        <v>1989</v>
      </c>
      <c r="M278" s="112">
        <v>19</v>
      </c>
      <c r="N278" s="103">
        <v>41718</v>
      </c>
      <c r="O278" s="110" t="s">
        <v>379</v>
      </c>
      <c r="P278" s="110" t="s">
        <v>380</v>
      </c>
      <c r="Q278" s="62">
        <v>3096.5</v>
      </c>
      <c r="R278" s="62">
        <f>'[1]Список МКД'!T354+'[1]Список МКД'!W354+'[1]Список МКД'!Z354+'[1]Список МКД'!AC354</f>
        <v>90</v>
      </c>
      <c r="S278" s="71">
        <f>ROUND('[1]Список МКД'!V354+'[1]Список МКД'!Y354+'[1]Список МКД'!AB354+'[1]Список МКД'!AE354,1)</f>
        <v>2636</v>
      </c>
      <c r="T278" s="112"/>
      <c r="U278" s="105"/>
      <c r="V278" s="111" t="str">
        <f t="shared" si="29"/>
        <v>6</v>
      </c>
      <c r="W278" s="115">
        <f t="shared" si="28"/>
        <v>460.5</v>
      </c>
      <c r="X278" s="104" t="s">
        <v>222</v>
      </c>
      <c r="Y278" s="62" t="s">
        <v>236</v>
      </c>
      <c r="Z278" s="103">
        <v>33807</v>
      </c>
      <c r="AA278" s="112">
        <v>2009</v>
      </c>
      <c r="AB278" s="114">
        <v>8210349.2000000011</v>
      </c>
      <c r="AC278" s="103"/>
      <c r="AD278" s="103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 t="s">
        <v>11</v>
      </c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 t="s">
        <v>15</v>
      </c>
      <c r="BH278" s="116"/>
      <c r="BI278" s="116" t="s">
        <v>84</v>
      </c>
      <c r="BJ278" s="110" t="s">
        <v>611</v>
      </c>
      <c r="BK278" s="110" t="s">
        <v>1229</v>
      </c>
      <c r="BL278" s="110" t="s">
        <v>611</v>
      </c>
    </row>
    <row r="279" spans="1:64" ht="47.25">
      <c r="A279" s="62">
        <f t="shared" si="30"/>
        <v>277</v>
      </c>
      <c r="B279" s="106">
        <v>5.9035001000008096E+16</v>
      </c>
      <c r="C279" s="62" t="s">
        <v>87</v>
      </c>
      <c r="D279" s="114" t="s">
        <v>72</v>
      </c>
      <c r="E279" s="75" t="s">
        <v>38</v>
      </c>
      <c r="F279" s="106">
        <v>617060</v>
      </c>
      <c r="G279" s="75"/>
      <c r="H279" s="75"/>
      <c r="I279" s="75" t="s">
        <v>307</v>
      </c>
      <c r="J279" s="75"/>
      <c r="K279" s="75"/>
      <c r="L279" s="125">
        <v>1989</v>
      </c>
      <c r="M279" s="113">
        <v>19</v>
      </c>
      <c r="N279" s="103">
        <v>40170</v>
      </c>
      <c r="O279" s="110">
        <v>9</v>
      </c>
      <c r="P279" s="110">
        <v>1</v>
      </c>
      <c r="Q279" s="62">
        <v>10132.4</v>
      </c>
      <c r="R279" s="62">
        <f>'[1]Список МКД'!T447+'[1]Список МКД'!W447+'[1]Список МКД'!Z447+'[1]Список МКД'!AC447</f>
        <v>189</v>
      </c>
      <c r="S279" s="71">
        <f>ROUND('[1]Список МКД'!V447+'[1]Список МКД'!Y447+'[1]Список МКД'!AB447+'[1]Список МКД'!AE447,1)</f>
        <v>7364.9</v>
      </c>
      <c r="T279" s="112">
        <v>7</v>
      </c>
      <c r="U279" s="105">
        <v>901.5</v>
      </c>
      <c r="V279" s="111">
        <f t="shared" si="29"/>
        <v>1</v>
      </c>
      <c r="W279" s="115">
        <f t="shared" si="28"/>
        <v>1866</v>
      </c>
      <c r="X279" s="104" t="s">
        <v>222</v>
      </c>
      <c r="Y279" s="62" t="s">
        <v>1281</v>
      </c>
      <c r="Z279" s="108">
        <v>38692</v>
      </c>
      <c r="AA279" s="113">
        <v>2009</v>
      </c>
      <c r="AB279" s="114">
        <v>16496675.832</v>
      </c>
      <c r="AC279" s="108"/>
      <c r="AD279" s="108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 t="s">
        <v>23</v>
      </c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 t="s">
        <v>10</v>
      </c>
      <c r="BH279" s="116"/>
      <c r="BI279" s="116" t="s">
        <v>78</v>
      </c>
      <c r="BJ279" s="114"/>
      <c r="BK279" s="114"/>
      <c r="BL279" s="114" t="s">
        <v>1120</v>
      </c>
    </row>
    <row r="280" spans="1:64" ht="31.5">
      <c r="A280" s="62">
        <f t="shared" si="30"/>
        <v>278</v>
      </c>
      <c r="B280" s="106">
        <v>5.90350010000002E+16</v>
      </c>
      <c r="C280" s="62" t="s">
        <v>87</v>
      </c>
      <c r="D280" s="114" t="s">
        <v>64</v>
      </c>
      <c r="E280" s="75" t="s">
        <v>22</v>
      </c>
      <c r="F280" s="106">
        <v>617060</v>
      </c>
      <c r="G280" s="110" t="s">
        <v>451</v>
      </c>
      <c r="H280" s="75"/>
      <c r="I280" s="75" t="s">
        <v>307</v>
      </c>
      <c r="J280" s="110" t="s">
        <v>1240</v>
      </c>
      <c r="K280" s="110" t="s">
        <v>14</v>
      </c>
      <c r="L280" s="114">
        <v>1987</v>
      </c>
      <c r="M280" s="111">
        <v>18</v>
      </c>
      <c r="N280" s="104">
        <v>37519</v>
      </c>
      <c r="O280" s="110" t="s">
        <v>429</v>
      </c>
      <c r="P280" s="110" t="s">
        <v>233</v>
      </c>
      <c r="Q280" s="62">
        <v>3194.8</v>
      </c>
      <c r="R280" s="62">
        <f>'[1]Список МКД'!T432+'[1]Список МКД'!W432+'[1]Список МКД'!Z432+'[1]Список МКД'!AC432</f>
        <v>54</v>
      </c>
      <c r="S280" s="71">
        <f>ROUND('[1]Список МКД'!V432+'[1]Список МКД'!Y432+'[1]Список МКД'!AB432+'[1]Список МКД'!AE432,1)</f>
        <v>2646.7</v>
      </c>
      <c r="T280" s="111"/>
      <c r="U280" s="115"/>
      <c r="V280" s="111" t="str">
        <f t="shared" si="29"/>
        <v>1</v>
      </c>
      <c r="W280" s="115">
        <f t="shared" si="28"/>
        <v>548.10000000000036</v>
      </c>
      <c r="X280" s="104" t="s">
        <v>222</v>
      </c>
      <c r="Y280" s="62" t="s">
        <v>1248</v>
      </c>
      <c r="Z280" s="104">
        <v>33901</v>
      </c>
      <c r="AA280" s="111">
        <v>2009</v>
      </c>
      <c r="AB280" s="114">
        <v>4661791.5120000001</v>
      </c>
      <c r="AC280" s="122">
        <v>2253</v>
      </c>
      <c r="AD280" s="123" t="s">
        <v>1301</v>
      </c>
      <c r="AE280" s="116"/>
      <c r="AF280" s="116"/>
      <c r="AG280" s="116"/>
      <c r="AH280" s="116" t="s">
        <v>23</v>
      </c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 t="s">
        <v>84</v>
      </c>
      <c r="BH280" s="116"/>
      <c r="BI280" s="116"/>
      <c r="BJ280" s="110" t="s">
        <v>454</v>
      </c>
      <c r="BK280" s="110" t="s">
        <v>453</v>
      </c>
      <c r="BL280" s="110" t="s">
        <v>452</v>
      </c>
    </row>
    <row r="281" spans="1:64" ht="31.5">
      <c r="A281" s="62">
        <f t="shared" si="30"/>
        <v>279</v>
      </c>
      <c r="B281" s="106">
        <v>5.9035001000002704E+16</v>
      </c>
      <c r="C281" s="62" t="s">
        <v>87</v>
      </c>
      <c r="D281" s="114" t="s">
        <v>139</v>
      </c>
      <c r="E281" s="75">
        <v>3</v>
      </c>
      <c r="F281" s="106" t="s">
        <v>310</v>
      </c>
      <c r="G281" s="110" t="s">
        <v>814</v>
      </c>
      <c r="H281" s="75"/>
      <c r="I281" s="75" t="s">
        <v>307</v>
      </c>
      <c r="J281" s="110"/>
      <c r="K281" s="110" t="s">
        <v>233</v>
      </c>
      <c r="L281" s="62">
        <v>1982</v>
      </c>
      <c r="M281" s="112">
        <v>18</v>
      </c>
      <c r="N281" s="103">
        <v>37498</v>
      </c>
      <c r="O281" s="110" t="s">
        <v>429</v>
      </c>
      <c r="P281" s="110" t="s">
        <v>12</v>
      </c>
      <c r="Q281" s="62">
        <v>9691.4</v>
      </c>
      <c r="R281" s="62">
        <f>'[1]Список МКД'!T440+'[1]Список МКД'!W440+'[1]Список МКД'!Z440+'[1]Список МКД'!AC440</f>
        <v>138</v>
      </c>
      <c r="S281" s="71">
        <f>ROUND('[1]Список МКД'!V440+'[1]Список МКД'!Y440+'[1]Список МКД'!AB440+'[1]Список МКД'!AE440,1)</f>
        <v>7684.2</v>
      </c>
      <c r="T281" s="112"/>
      <c r="U281" s="105"/>
      <c r="V281" s="111" t="str">
        <f t="shared" si="29"/>
        <v>4</v>
      </c>
      <c r="W281" s="115">
        <f t="shared" si="28"/>
        <v>2007.1999999999998</v>
      </c>
      <c r="X281" s="104" t="s">
        <v>222</v>
      </c>
      <c r="Y281" s="62" t="s">
        <v>285</v>
      </c>
      <c r="Z281" s="103">
        <v>33864</v>
      </c>
      <c r="AA281" s="112">
        <v>2009</v>
      </c>
      <c r="AB281" s="114">
        <v>13518198.323999997</v>
      </c>
      <c r="AC281" s="103"/>
      <c r="AD281" s="103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 t="s">
        <v>11</v>
      </c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 t="s">
        <v>10</v>
      </c>
      <c r="BH281" s="116"/>
      <c r="BI281" s="116" t="s">
        <v>10</v>
      </c>
      <c r="BJ281" s="110" t="s">
        <v>815</v>
      </c>
      <c r="BK281" s="110" t="s">
        <v>493</v>
      </c>
      <c r="BL281" s="110" t="s">
        <v>451</v>
      </c>
    </row>
    <row r="282" spans="1:64" ht="31.5">
      <c r="A282" s="62">
        <f t="shared" si="30"/>
        <v>280</v>
      </c>
      <c r="B282" s="106">
        <v>5.9035001000008704E+16</v>
      </c>
      <c r="C282" s="62" t="s">
        <v>87</v>
      </c>
      <c r="D282" s="114" t="s">
        <v>138</v>
      </c>
      <c r="E282" s="75">
        <v>14</v>
      </c>
      <c r="F282" s="106" t="s">
        <v>310</v>
      </c>
      <c r="G282" s="110" t="s">
        <v>1195</v>
      </c>
      <c r="H282" s="75"/>
      <c r="I282" s="75" t="s">
        <v>307</v>
      </c>
      <c r="J282" s="75"/>
      <c r="K282" s="110" t="s">
        <v>14</v>
      </c>
      <c r="L282" s="62">
        <v>1973</v>
      </c>
      <c r="M282" s="112">
        <v>17</v>
      </c>
      <c r="N282" s="103">
        <v>41688</v>
      </c>
      <c r="O282" s="110" t="s">
        <v>379</v>
      </c>
      <c r="P282" s="110" t="s">
        <v>12</v>
      </c>
      <c r="Q282" s="62">
        <v>3771.2</v>
      </c>
      <c r="R282" s="62">
        <f>'[1]Список МКД'!T337+'[1]Список МКД'!W337+'[1]Список МКД'!Z337+'[1]Список МКД'!AC337</f>
        <v>65</v>
      </c>
      <c r="S282" s="71">
        <f>ROUND('[1]Список МКД'!V337+'[1]Список МКД'!Y337+'[1]Список МКД'!AB337+'[1]Список МКД'!AE337,1)</f>
        <v>3096.8</v>
      </c>
      <c r="T282" s="112">
        <v>2</v>
      </c>
      <c r="U282" s="71">
        <v>190.5</v>
      </c>
      <c r="V282" s="111" t="str">
        <f t="shared" si="29"/>
        <v>4</v>
      </c>
      <c r="W282" s="115">
        <f t="shared" si="28"/>
        <v>483.89999999999964</v>
      </c>
      <c r="X282" s="104" t="s">
        <v>222</v>
      </c>
      <c r="Y282" s="62" t="s">
        <v>1249</v>
      </c>
      <c r="Z282" s="100" t="s">
        <v>162</v>
      </c>
      <c r="AA282" s="112">
        <v>2009</v>
      </c>
      <c r="AB282" s="114">
        <v>7363880.7300000004</v>
      </c>
      <c r="AC282" s="100"/>
      <c r="AD282" s="100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 t="s">
        <v>11</v>
      </c>
      <c r="BI282" s="116" t="s">
        <v>10</v>
      </c>
      <c r="BJ282" s="110" t="s">
        <v>664</v>
      </c>
      <c r="BK282" s="110" t="s">
        <v>1196</v>
      </c>
      <c r="BL282" s="110" t="s">
        <v>664</v>
      </c>
    </row>
    <row r="283" spans="1:64" ht="31.5">
      <c r="A283" s="62">
        <f t="shared" si="30"/>
        <v>281</v>
      </c>
      <c r="B283" s="106">
        <v>5.9035001000008704E+16</v>
      </c>
      <c r="C283" s="62" t="s">
        <v>87</v>
      </c>
      <c r="D283" s="114" t="s">
        <v>138</v>
      </c>
      <c r="E283" s="75">
        <v>19</v>
      </c>
      <c r="F283" s="106" t="s">
        <v>310</v>
      </c>
      <c r="G283" s="75"/>
      <c r="H283" s="75"/>
      <c r="I283" s="75" t="s">
        <v>307</v>
      </c>
      <c r="J283" s="75"/>
      <c r="K283" s="110" t="s">
        <v>233</v>
      </c>
      <c r="L283" s="62">
        <v>1980</v>
      </c>
      <c r="M283" s="112">
        <v>17</v>
      </c>
      <c r="N283" s="103">
        <v>41718</v>
      </c>
      <c r="O283" s="110" t="s">
        <v>379</v>
      </c>
      <c r="P283" s="110" t="s">
        <v>380</v>
      </c>
      <c r="Q283" s="62">
        <v>2958.6</v>
      </c>
      <c r="R283" s="62">
        <f>'[1]Список МКД'!T348+'[1]Список МКД'!W348+'[1]Список МКД'!Z348+'[1]Список МКД'!AC348</f>
        <v>79</v>
      </c>
      <c r="S283" s="71">
        <f>ROUND('[1]Список МКД'!V348+'[1]Список МКД'!Y348+'[1]Список МКД'!AB348+'[1]Список МКД'!AE348,1)</f>
        <v>2506.6</v>
      </c>
      <c r="T283" s="112">
        <v>2</v>
      </c>
      <c r="U283" s="71">
        <v>77.7</v>
      </c>
      <c r="V283" s="111" t="str">
        <f t="shared" si="29"/>
        <v>6</v>
      </c>
      <c r="W283" s="115">
        <f t="shared" si="28"/>
        <v>374.3</v>
      </c>
      <c r="X283" s="104" t="s">
        <v>222</v>
      </c>
      <c r="Y283" s="62" t="s">
        <v>236</v>
      </c>
      <c r="Z283" s="103">
        <v>41718</v>
      </c>
      <c r="AA283" s="112">
        <v>2009</v>
      </c>
      <c r="AB283" s="114">
        <v>8049319.21</v>
      </c>
      <c r="AC283" s="103"/>
      <c r="AD283" s="103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 t="s">
        <v>11</v>
      </c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 t="s">
        <v>15</v>
      </c>
      <c r="BI283" s="116" t="s">
        <v>84</v>
      </c>
      <c r="BJ283" s="110" t="s">
        <v>1230</v>
      </c>
      <c r="BK283" s="110" t="s">
        <v>1231</v>
      </c>
      <c r="BL283" s="110" t="s">
        <v>1230</v>
      </c>
    </row>
    <row r="284" spans="1:64" ht="31.5">
      <c r="A284" s="62">
        <f t="shared" si="30"/>
        <v>282</v>
      </c>
      <c r="B284" s="106">
        <v>5.9035001000008096E+16</v>
      </c>
      <c r="C284" s="62" t="s">
        <v>87</v>
      </c>
      <c r="D284" s="114" t="s">
        <v>72</v>
      </c>
      <c r="E284" s="75">
        <v>67</v>
      </c>
      <c r="F284" s="106">
        <v>617060</v>
      </c>
      <c r="G284" s="75"/>
      <c r="H284" s="75"/>
      <c r="I284" s="75" t="s">
        <v>307</v>
      </c>
      <c r="J284" s="110"/>
      <c r="K284" s="110">
        <v>1</v>
      </c>
      <c r="L284" s="62">
        <v>1970</v>
      </c>
      <c r="M284" s="112">
        <v>15</v>
      </c>
      <c r="N284" s="103">
        <v>41705</v>
      </c>
      <c r="O284" s="110" t="s">
        <v>379</v>
      </c>
      <c r="P284" s="110" t="s">
        <v>12</v>
      </c>
      <c r="Q284" s="62">
        <v>2891.2</v>
      </c>
      <c r="R284" s="62">
        <f>'[1]Список МКД'!T288+'[1]Список МКД'!W288+'[1]Список МКД'!Z288+'[1]Список МКД'!AC288</f>
        <v>70</v>
      </c>
      <c r="S284" s="71">
        <f>ROUND('[1]Список МКД'!V288+'[1]Список МКД'!Y288+'[1]Список МКД'!AB288+'[1]Список МКД'!AE288,1)</f>
        <v>2616.1999999999998</v>
      </c>
      <c r="T284" s="112"/>
      <c r="U284" s="105"/>
      <c r="V284" s="111" t="str">
        <f t="shared" si="29"/>
        <v>4</v>
      </c>
      <c r="W284" s="115">
        <f t="shared" si="28"/>
        <v>275</v>
      </c>
      <c r="X284" s="104" t="s">
        <v>222</v>
      </c>
      <c r="Y284" s="62" t="s">
        <v>1273</v>
      </c>
      <c r="Z284" s="103">
        <v>34184</v>
      </c>
      <c r="AA284" s="112">
        <v>2009</v>
      </c>
      <c r="AB284" s="114">
        <v>7811162.1779999994</v>
      </c>
      <c r="AC284" s="103"/>
      <c r="AD284" s="103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 t="s">
        <v>11</v>
      </c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 t="s">
        <v>84</v>
      </c>
      <c r="BI284" s="116" t="s">
        <v>10</v>
      </c>
      <c r="BJ284" s="110">
        <v>794</v>
      </c>
      <c r="BK284" s="110" t="s">
        <v>1113</v>
      </c>
      <c r="BL284" s="110" t="s">
        <v>1114</v>
      </c>
    </row>
    <row r="285" spans="1:64" ht="47.25">
      <c r="A285" s="62">
        <f t="shared" si="30"/>
        <v>283</v>
      </c>
      <c r="B285" s="106">
        <v>5.9035001000002096E+16</v>
      </c>
      <c r="C285" s="62" t="s">
        <v>87</v>
      </c>
      <c r="D285" s="114" t="s">
        <v>69</v>
      </c>
      <c r="E285" s="75" t="s">
        <v>49</v>
      </c>
      <c r="F285" s="106">
        <v>617060</v>
      </c>
      <c r="G285" s="110" t="s">
        <v>741</v>
      </c>
      <c r="H285" s="75"/>
      <c r="I285" s="75" t="s">
        <v>307</v>
      </c>
      <c r="J285" s="110"/>
      <c r="K285" s="110" t="s">
        <v>233</v>
      </c>
      <c r="L285" s="62">
        <v>1967</v>
      </c>
      <c r="M285" s="112">
        <v>15</v>
      </c>
      <c r="N285" s="103">
        <v>34971</v>
      </c>
      <c r="O285" s="110" t="s">
        <v>379</v>
      </c>
      <c r="P285" s="110" t="s">
        <v>12</v>
      </c>
      <c r="Q285" s="62">
        <v>3457.6</v>
      </c>
      <c r="R285" s="62">
        <f>'[1]Список МКД'!T113+'[1]Список МКД'!W113+'[1]Список МКД'!Z113+'[1]Список МКД'!AC113</f>
        <v>80</v>
      </c>
      <c r="S285" s="71">
        <f>ROUND('[1]Список МКД'!V113+'[1]Список МКД'!Y113+'[1]Список МКД'!AB113+'[1]Список МКД'!AE113,1)</f>
        <v>3176.5</v>
      </c>
      <c r="T285" s="112"/>
      <c r="U285" s="105"/>
      <c r="V285" s="111" t="str">
        <f t="shared" si="29"/>
        <v>4</v>
      </c>
      <c r="W285" s="115">
        <f t="shared" si="28"/>
        <v>281.09999999999991</v>
      </c>
      <c r="X285" s="104" t="s">
        <v>222</v>
      </c>
      <c r="Y285" s="62" t="s">
        <v>266</v>
      </c>
      <c r="Z285" s="103">
        <v>34037</v>
      </c>
      <c r="AA285" s="112">
        <v>2009</v>
      </c>
      <c r="AB285" s="114">
        <v>8407719.0250000004</v>
      </c>
      <c r="AC285" s="103"/>
      <c r="AD285" s="103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 t="s">
        <v>56</v>
      </c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 t="s">
        <v>84</v>
      </c>
      <c r="BI285" s="116" t="s">
        <v>10</v>
      </c>
      <c r="BJ285" s="110" t="s">
        <v>743</v>
      </c>
      <c r="BK285" s="110" t="s">
        <v>273</v>
      </c>
      <c r="BL285" s="110" t="s">
        <v>742</v>
      </c>
    </row>
    <row r="286" spans="1:64" ht="31.5">
      <c r="A286" s="62">
        <f t="shared" si="30"/>
        <v>284</v>
      </c>
      <c r="B286" s="106">
        <v>5.9035001000008704E+16</v>
      </c>
      <c r="C286" s="62" t="s">
        <v>87</v>
      </c>
      <c r="D286" s="114" t="s">
        <v>138</v>
      </c>
      <c r="E286" s="75">
        <v>16</v>
      </c>
      <c r="F286" s="106" t="s">
        <v>310</v>
      </c>
      <c r="G286" s="110" t="s">
        <v>1197</v>
      </c>
      <c r="H286" s="75"/>
      <c r="I286" s="75" t="s">
        <v>307</v>
      </c>
      <c r="J286" s="75"/>
      <c r="K286" s="110" t="s">
        <v>14</v>
      </c>
      <c r="L286" s="62">
        <v>1974</v>
      </c>
      <c r="M286" s="112">
        <v>15</v>
      </c>
      <c r="N286" s="103">
        <v>41688</v>
      </c>
      <c r="O286" s="110" t="s">
        <v>379</v>
      </c>
      <c r="P286" s="110" t="s">
        <v>14</v>
      </c>
      <c r="Q286" s="62">
        <v>2080.1</v>
      </c>
      <c r="R286" s="62">
        <f>'[1]Список МКД'!T338+'[1]Список МКД'!W338+'[1]Список МКД'!Z338+'[1]Список МКД'!AC338</f>
        <v>40</v>
      </c>
      <c r="S286" s="71">
        <f>ROUND('[1]Список МКД'!V338+'[1]Список МКД'!Y338+'[1]Список МКД'!AB338+'[1]Список МКД'!AE338,1)</f>
        <v>1841.8</v>
      </c>
      <c r="T286" s="112"/>
      <c r="U286" s="105"/>
      <c r="V286" s="111" t="str">
        <f t="shared" si="29"/>
        <v>2</v>
      </c>
      <c r="W286" s="115">
        <f t="shared" si="28"/>
        <v>238.29999999999995</v>
      </c>
      <c r="X286" s="104" t="s">
        <v>222</v>
      </c>
      <c r="Y286" s="62" t="s">
        <v>1249</v>
      </c>
      <c r="Z286" s="100" t="s">
        <v>158</v>
      </c>
      <c r="AA286" s="112">
        <v>2009</v>
      </c>
      <c r="AB286" s="114">
        <v>4125816.1799999997</v>
      </c>
      <c r="AC286" s="100"/>
      <c r="AD286" s="100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 t="s">
        <v>11</v>
      </c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 t="s">
        <v>10</v>
      </c>
      <c r="BI286" s="116"/>
      <c r="BJ286" s="110" t="s">
        <v>1199</v>
      </c>
      <c r="BK286" s="110" t="s">
        <v>1198</v>
      </c>
      <c r="BL286" s="110" t="s">
        <v>853</v>
      </c>
    </row>
    <row r="287" spans="1:64" ht="31.5">
      <c r="A287" s="62">
        <f t="shared" si="30"/>
        <v>285</v>
      </c>
      <c r="B287" s="106">
        <v>5.90350010000028E+16</v>
      </c>
      <c r="C287" s="62" t="s">
        <v>87</v>
      </c>
      <c r="D287" s="114" t="s">
        <v>135</v>
      </c>
      <c r="E287" s="75">
        <v>9</v>
      </c>
      <c r="F287" s="106">
        <v>617060</v>
      </c>
      <c r="G287" s="75"/>
      <c r="H287" s="75"/>
      <c r="I287" s="75" t="s">
        <v>307</v>
      </c>
      <c r="J287" s="110"/>
      <c r="K287" s="110">
        <v>3</v>
      </c>
      <c r="L287" s="125">
        <v>1960</v>
      </c>
      <c r="M287" s="113">
        <v>14</v>
      </c>
      <c r="N287" s="103">
        <v>29979</v>
      </c>
      <c r="O287" s="110" t="s">
        <v>14</v>
      </c>
      <c r="P287" s="110" t="s">
        <v>14</v>
      </c>
      <c r="Q287" s="62">
        <v>685.9</v>
      </c>
      <c r="R287" s="62">
        <f>'[1]Список МКД'!T321+'[1]Список МКД'!W321+'[1]Список МКД'!Z321+'[1]Список МКД'!AC321</f>
        <v>16</v>
      </c>
      <c r="S287" s="71">
        <f>ROUND('[1]Список МКД'!V321+'[1]Список МКД'!Y321+'[1]Список МКД'!AB321+'[1]Список МКД'!AE321,1)</f>
        <v>339.5</v>
      </c>
      <c r="T287" s="112"/>
      <c r="U287" s="105"/>
      <c r="V287" s="111" t="str">
        <f t="shared" si="29"/>
        <v>2</v>
      </c>
      <c r="W287" s="115">
        <f t="shared" si="28"/>
        <v>346.4</v>
      </c>
      <c r="X287" s="104" t="s">
        <v>222</v>
      </c>
      <c r="Y287" s="62" t="s">
        <v>283</v>
      </c>
      <c r="Z287" s="108">
        <v>37201</v>
      </c>
      <c r="AA287" s="113">
        <v>2009</v>
      </c>
      <c r="AB287" s="114">
        <v>760513.95</v>
      </c>
      <c r="AC287" s="108"/>
      <c r="AD287" s="108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 t="s">
        <v>11</v>
      </c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 t="s">
        <v>10</v>
      </c>
      <c r="BI287" s="116"/>
      <c r="BJ287" s="114"/>
      <c r="BK287" s="114"/>
      <c r="BL287" s="114" t="s">
        <v>1120</v>
      </c>
    </row>
    <row r="288" spans="1:64" ht="31.5">
      <c r="A288" s="62">
        <f t="shared" si="30"/>
        <v>286</v>
      </c>
      <c r="B288" s="106">
        <v>5.9035001000002304E+16</v>
      </c>
      <c r="C288" s="62" t="s">
        <v>87</v>
      </c>
      <c r="D288" s="114" t="s">
        <v>79</v>
      </c>
      <c r="E288" s="75">
        <v>16</v>
      </c>
      <c r="F288" s="106">
        <v>617060</v>
      </c>
      <c r="G288" s="110" t="s">
        <v>470</v>
      </c>
      <c r="H288" s="75"/>
      <c r="I288" s="75" t="s">
        <v>307</v>
      </c>
      <c r="J288" s="110"/>
      <c r="K288" s="110" t="s">
        <v>233</v>
      </c>
      <c r="L288" s="114">
        <v>1982</v>
      </c>
      <c r="M288" s="111">
        <v>11</v>
      </c>
      <c r="N288" s="103">
        <v>36579</v>
      </c>
      <c r="O288" s="110" t="s">
        <v>429</v>
      </c>
      <c r="P288" s="110" t="s">
        <v>233</v>
      </c>
      <c r="Q288" s="62">
        <v>3703.4</v>
      </c>
      <c r="R288" s="62">
        <f>'[1]Список МКД'!T430+'[1]Список МКД'!W430+'[1]Список МКД'!Z430+'[1]Список МКД'!AC430</f>
        <v>50</v>
      </c>
      <c r="S288" s="71">
        <f>ROUND('[1]Список МКД'!V430+'[1]Список МКД'!Y430+'[1]Список МКД'!AB430+'[1]Список МКД'!AE430,1)</f>
        <v>2500.3000000000002</v>
      </c>
      <c r="T288" s="112"/>
      <c r="U288" s="105"/>
      <c r="V288" s="111" t="str">
        <f t="shared" si="29"/>
        <v>1</v>
      </c>
      <c r="W288" s="115">
        <f t="shared" si="28"/>
        <v>1203.0999999999999</v>
      </c>
      <c r="X288" s="104" t="s">
        <v>222</v>
      </c>
      <c r="Y288" s="62" t="s">
        <v>1257</v>
      </c>
      <c r="Z288" s="103">
        <v>33783</v>
      </c>
      <c r="AA288" s="112">
        <v>2009</v>
      </c>
      <c r="AB288" s="114">
        <v>6050325.9519999996</v>
      </c>
      <c r="AC288" s="103"/>
      <c r="AD288" s="103"/>
      <c r="AE288" s="116"/>
      <c r="AF288" s="116"/>
      <c r="AG288" s="116"/>
      <c r="AH288" s="116"/>
      <c r="AI288" s="116" t="s">
        <v>23</v>
      </c>
      <c r="AJ288" s="116"/>
      <c r="AK288" s="116"/>
      <c r="AL288" s="116"/>
      <c r="AM288" s="116"/>
      <c r="AN288" s="116"/>
      <c r="AO288" s="116"/>
      <c r="AP288" s="116"/>
      <c r="AQ288" s="116"/>
      <c r="AR288" s="116" t="s">
        <v>10</v>
      </c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 t="s">
        <v>11</v>
      </c>
      <c r="BE288" s="116"/>
      <c r="BF288" s="116"/>
      <c r="BG288" s="116"/>
      <c r="BH288" s="116"/>
      <c r="BI288" s="116"/>
      <c r="BJ288" s="110" t="s">
        <v>681</v>
      </c>
      <c r="BK288" s="110" t="s">
        <v>680</v>
      </c>
      <c r="BL288" s="110" t="s">
        <v>679</v>
      </c>
    </row>
    <row r="289" spans="1:64" ht="63">
      <c r="A289" s="62">
        <f t="shared" si="30"/>
        <v>287</v>
      </c>
      <c r="B289" s="106">
        <v>5.9035001000002704E+16</v>
      </c>
      <c r="C289" s="62" t="s">
        <v>87</v>
      </c>
      <c r="D289" s="114" t="s">
        <v>100</v>
      </c>
      <c r="E289" s="75">
        <v>11</v>
      </c>
      <c r="F289" s="106" t="s">
        <v>310</v>
      </c>
      <c r="G289" s="110" t="s">
        <v>823</v>
      </c>
      <c r="H289" s="75"/>
      <c r="I289" s="75" t="s">
        <v>307</v>
      </c>
      <c r="J289" s="110"/>
      <c r="K289" s="110" t="s">
        <v>233</v>
      </c>
      <c r="L289" s="114">
        <v>1983</v>
      </c>
      <c r="M289" s="112">
        <v>11</v>
      </c>
      <c r="N289" s="104">
        <v>37561</v>
      </c>
      <c r="O289" s="110" t="s">
        <v>429</v>
      </c>
      <c r="P289" s="110" t="s">
        <v>12</v>
      </c>
      <c r="Q289" s="62">
        <v>9288.4</v>
      </c>
      <c r="R289" s="62">
        <f>'[1]Список МКД'!T443+'[1]Список МКД'!W443+'[1]Список МКД'!Z443+'[1]Список МКД'!AC443</f>
        <v>142</v>
      </c>
      <c r="S289" s="71">
        <f>ROUND('[1]Список МКД'!V443+'[1]Список МКД'!Y443+'[1]Список МКД'!AB443+'[1]Список МКД'!AE443,1)</f>
        <v>7802.3</v>
      </c>
      <c r="T289" s="111"/>
      <c r="U289" s="115"/>
      <c r="V289" s="111" t="str">
        <f t="shared" si="29"/>
        <v>4</v>
      </c>
      <c r="W289" s="115">
        <f t="shared" si="28"/>
        <v>1486.0999999999995</v>
      </c>
      <c r="X289" s="104" t="s">
        <v>222</v>
      </c>
      <c r="Y289" s="62" t="s">
        <v>285</v>
      </c>
      <c r="Z289" s="108">
        <v>33869</v>
      </c>
      <c r="AA289" s="113">
        <v>2009</v>
      </c>
      <c r="AB289" s="114">
        <v>20067281.531000003</v>
      </c>
      <c r="AC289" s="108"/>
      <c r="AD289" s="108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 t="s">
        <v>11</v>
      </c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 t="s">
        <v>11</v>
      </c>
      <c r="BE289" s="116"/>
      <c r="BF289" s="116"/>
      <c r="BG289" s="116"/>
      <c r="BH289" s="116" t="s">
        <v>85</v>
      </c>
      <c r="BI289" s="116" t="s">
        <v>10</v>
      </c>
      <c r="BJ289" s="110" t="s">
        <v>825</v>
      </c>
      <c r="BK289" s="110" t="s">
        <v>493</v>
      </c>
      <c r="BL289" s="110" t="s">
        <v>824</v>
      </c>
    </row>
    <row r="290" spans="1:64" ht="31.5">
      <c r="A290" s="62">
        <f t="shared" si="30"/>
        <v>288</v>
      </c>
      <c r="B290" s="106">
        <v>5.9035001000009296E+16</v>
      </c>
      <c r="C290" s="62" t="s">
        <v>87</v>
      </c>
      <c r="D290" s="114" t="s">
        <v>181</v>
      </c>
      <c r="E290" s="75">
        <v>6</v>
      </c>
      <c r="F290" s="106" t="s">
        <v>310</v>
      </c>
      <c r="G290" s="75"/>
      <c r="H290" s="75"/>
      <c r="I290" s="75" t="s">
        <v>307</v>
      </c>
      <c r="J290" s="110"/>
      <c r="K290" s="110" t="s">
        <v>233</v>
      </c>
      <c r="L290" s="114">
        <v>1985</v>
      </c>
      <c r="M290" s="111">
        <v>8</v>
      </c>
      <c r="N290" s="103">
        <v>35835</v>
      </c>
      <c r="O290" s="110" t="s">
        <v>429</v>
      </c>
      <c r="P290" s="110" t="s">
        <v>12</v>
      </c>
      <c r="Q290" s="62">
        <v>10016.5</v>
      </c>
      <c r="R290" s="62">
        <f>'[1]Список МКД'!T444+'[1]Список МКД'!W444+'[1]Список МКД'!Z444+'[1]Список МКД'!AC444</f>
        <v>128</v>
      </c>
      <c r="S290" s="71">
        <f>ROUND('[1]Список МКД'!V444+'[1]Список МКД'!Y444+'[1]Список МКД'!AB444+'[1]Список МКД'!AE444,1)</f>
        <v>6882.2</v>
      </c>
      <c r="T290" s="112"/>
      <c r="U290" s="105"/>
      <c r="V290" s="111" t="str">
        <f t="shared" si="29"/>
        <v>4</v>
      </c>
      <c r="W290" s="115">
        <f t="shared" si="28"/>
        <v>3134.3</v>
      </c>
      <c r="X290" s="104" t="s">
        <v>222</v>
      </c>
      <c r="Y290" s="62" t="s">
        <v>1287</v>
      </c>
      <c r="Z290" s="104">
        <v>33795</v>
      </c>
      <c r="AA290" s="111">
        <v>2009</v>
      </c>
      <c r="AB290" s="114">
        <v>10696108.773999998</v>
      </c>
      <c r="AC290" s="104"/>
      <c r="AD290" s="104"/>
      <c r="AE290" s="116"/>
      <c r="AF290" s="116"/>
      <c r="AG290" s="116"/>
      <c r="AH290" s="116"/>
      <c r="AI290" s="116" t="s">
        <v>23</v>
      </c>
      <c r="AJ290" s="116"/>
      <c r="AK290" s="116"/>
      <c r="AL290" s="116"/>
      <c r="AM290" s="116"/>
      <c r="AN290" s="116"/>
      <c r="AO290" s="116"/>
      <c r="AP290" s="116"/>
      <c r="AQ290" s="116"/>
      <c r="AR290" s="116" t="s">
        <v>10</v>
      </c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0" t="s">
        <v>427</v>
      </c>
      <c r="BK290" s="110" t="s">
        <v>428</v>
      </c>
      <c r="BL290" s="110" t="s">
        <v>427</v>
      </c>
    </row>
    <row r="291" spans="1:64" ht="47.25">
      <c r="A291" s="62">
        <f t="shared" si="30"/>
        <v>289</v>
      </c>
      <c r="B291" s="106">
        <v>5.9035001000009104E+16</v>
      </c>
      <c r="C291" s="62" t="s">
        <v>87</v>
      </c>
      <c r="D291" s="114" t="s">
        <v>104</v>
      </c>
      <c r="E291" s="75" t="s">
        <v>26</v>
      </c>
      <c r="F291" s="106">
        <v>617060</v>
      </c>
      <c r="G291" s="75" t="s">
        <v>289</v>
      </c>
      <c r="H291" s="75"/>
      <c r="I291" s="75" t="s">
        <v>307</v>
      </c>
      <c r="J291" s="110"/>
      <c r="K291" s="75" t="s">
        <v>233</v>
      </c>
      <c r="L291" s="62">
        <v>1983</v>
      </c>
      <c r="M291" s="112">
        <v>8</v>
      </c>
      <c r="N291" s="103">
        <v>33738</v>
      </c>
      <c r="O291" s="102">
        <v>5</v>
      </c>
      <c r="P291" s="102">
        <v>8</v>
      </c>
      <c r="Q291" s="62">
        <v>6318.8</v>
      </c>
      <c r="R291" s="62">
        <v>120</v>
      </c>
      <c r="S291" s="71">
        <v>5485.8</v>
      </c>
      <c r="T291" s="112"/>
      <c r="U291" s="105"/>
      <c r="V291" s="111">
        <f t="shared" si="29"/>
        <v>8</v>
      </c>
      <c r="W291" s="115">
        <f t="shared" si="28"/>
        <v>833</v>
      </c>
      <c r="X291" s="104" t="s">
        <v>222</v>
      </c>
      <c r="Y291" s="62" t="s">
        <v>266</v>
      </c>
      <c r="Z291" s="103">
        <v>33882</v>
      </c>
      <c r="AA291" s="112">
        <v>2009</v>
      </c>
      <c r="AB291" s="114">
        <v>8646717.9600000009</v>
      </c>
      <c r="AC291" s="103"/>
      <c r="AD291" s="103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 t="s">
        <v>10</v>
      </c>
      <c r="BI291" s="116" t="s">
        <v>10</v>
      </c>
      <c r="BJ291" s="110" t="s">
        <v>301</v>
      </c>
      <c r="BK291" s="110" t="s">
        <v>302</v>
      </c>
      <c r="BL291" s="110" t="s">
        <v>303</v>
      </c>
    </row>
    <row r="292" spans="1:64" ht="31.5">
      <c r="A292" s="62">
        <f t="shared" si="30"/>
        <v>290</v>
      </c>
      <c r="B292" s="106">
        <v>5.90350010000022E+16</v>
      </c>
      <c r="C292" s="62" t="s">
        <v>87</v>
      </c>
      <c r="D292" s="114" t="s">
        <v>32</v>
      </c>
      <c r="E292" s="75">
        <v>43</v>
      </c>
      <c r="F292" s="106">
        <v>617060</v>
      </c>
      <c r="G292" s="75"/>
      <c r="H292" s="75"/>
      <c r="I292" s="75" t="s">
        <v>307</v>
      </c>
      <c r="J292" s="110"/>
      <c r="K292" s="110" t="s">
        <v>233</v>
      </c>
      <c r="L292" s="62">
        <v>2009</v>
      </c>
      <c r="M292" s="112">
        <v>0</v>
      </c>
      <c r="N292" s="62">
        <v>2009</v>
      </c>
      <c r="O292" s="110" t="s">
        <v>748</v>
      </c>
      <c r="P292" s="110" t="s">
        <v>233</v>
      </c>
      <c r="Q292" s="62">
        <v>3486.6</v>
      </c>
      <c r="R292" s="62">
        <f>'[1]Список МКД'!T450+'[1]Список МКД'!W450+'[1]Список МКД'!Z450+'[1]Список МКД'!AC450</f>
        <v>54</v>
      </c>
      <c r="S292" s="71">
        <f>ROUND('[1]Список МКД'!V450+'[1]Список МКД'!Y450+'[1]Список МКД'!AB450+'[1]Список МКД'!AE450,1)</f>
        <v>3297.4</v>
      </c>
      <c r="T292" s="112"/>
      <c r="U292" s="105"/>
      <c r="V292" s="111" t="str">
        <f t="shared" si="29"/>
        <v>1</v>
      </c>
      <c r="W292" s="115">
        <f t="shared" si="28"/>
        <v>189.19999999999982</v>
      </c>
      <c r="X292" s="104" t="s">
        <v>222</v>
      </c>
      <c r="Y292" s="62" t="s">
        <v>1247</v>
      </c>
      <c r="Z292" s="103">
        <v>40330</v>
      </c>
      <c r="AA292" s="112">
        <v>2009</v>
      </c>
      <c r="AB292" s="114">
        <v>5711888.176</v>
      </c>
      <c r="AC292" s="103"/>
      <c r="AD292" s="103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 t="s">
        <v>23</v>
      </c>
      <c r="BI292" s="116" t="s">
        <v>54</v>
      </c>
      <c r="BJ292" s="110" t="s">
        <v>747</v>
      </c>
      <c r="BK292" s="110" t="s">
        <v>746</v>
      </c>
      <c r="BL292" s="110" t="s">
        <v>745</v>
      </c>
    </row>
    <row r="293" spans="1:64" ht="31.5">
      <c r="A293" s="62">
        <f t="shared" si="30"/>
        <v>291</v>
      </c>
      <c r="B293" s="106">
        <v>5.9035001000006304E+16</v>
      </c>
      <c r="C293" s="62" t="s">
        <v>87</v>
      </c>
      <c r="D293" s="114" t="s">
        <v>66</v>
      </c>
      <c r="E293" s="75">
        <v>9</v>
      </c>
      <c r="F293" s="106">
        <v>617060</v>
      </c>
      <c r="G293" s="110" t="s">
        <v>961</v>
      </c>
      <c r="H293" s="75"/>
      <c r="I293" s="75" t="s">
        <v>307</v>
      </c>
      <c r="J293" s="110"/>
      <c r="K293" s="110" t="s">
        <v>14</v>
      </c>
      <c r="L293" s="62">
        <v>1976</v>
      </c>
      <c r="M293" s="112">
        <v>0</v>
      </c>
      <c r="N293" s="103">
        <v>30025</v>
      </c>
      <c r="O293" s="110" t="s">
        <v>379</v>
      </c>
      <c r="P293" s="110" t="s">
        <v>12</v>
      </c>
      <c r="Q293" s="62">
        <v>3377.5</v>
      </c>
      <c r="R293" s="62">
        <f>'[1]Список МКД'!T82+'[1]Список МКД'!W82+'[1]Список МКД'!Z82+'[1]Список МКД'!AC82</f>
        <v>60</v>
      </c>
      <c r="S293" s="71">
        <f>ROUND('[1]Список МКД'!V82+'[1]Список МКД'!Y82+'[1]Список МКД'!AB82+'[1]Список МКД'!AE82,1)</f>
        <v>2097</v>
      </c>
      <c r="T293" s="112">
        <v>2</v>
      </c>
      <c r="U293" s="105">
        <v>249.5</v>
      </c>
      <c r="V293" s="111" t="str">
        <f t="shared" si="29"/>
        <v>4</v>
      </c>
      <c r="W293" s="115">
        <f t="shared" si="28"/>
        <v>1031</v>
      </c>
      <c r="X293" s="104" t="s">
        <v>222</v>
      </c>
      <c r="Y293" s="62" t="s">
        <v>1272</v>
      </c>
      <c r="Z293" s="103">
        <v>34764</v>
      </c>
      <c r="AA293" s="112">
        <v>2009</v>
      </c>
      <c r="AB293" s="114">
        <v>6714181.2399999993</v>
      </c>
      <c r="AC293" s="103"/>
      <c r="AD293" s="103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 t="s">
        <v>11</v>
      </c>
      <c r="AO293" s="116"/>
      <c r="AP293" s="116"/>
      <c r="AQ293" s="116"/>
      <c r="AR293" s="116"/>
      <c r="AS293" s="116"/>
      <c r="AT293" s="116"/>
      <c r="AU293" s="116" t="s">
        <v>10</v>
      </c>
      <c r="AV293" s="116"/>
      <c r="AW293" s="116"/>
      <c r="AX293" s="116"/>
      <c r="AY293" s="116"/>
      <c r="AZ293" s="116"/>
      <c r="BA293" s="116" t="s">
        <v>13</v>
      </c>
      <c r="BB293" s="116"/>
      <c r="BC293" s="116"/>
      <c r="BD293" s="116"/>
      <c r="BE293" s="116"/>
      <c r="BF293" s="116"/>
      <c r="BG293" s="116" t="s">
        <v>10</v>
      </c>
      <c r="BH293" s="116"/>
      <c r="BI293" s="116"/>
      <c r="BJ293" s="110" t="s">
        <v>962</v>
      </c>
      <c r="BK293" s="110" t="s">
        <v>963</v>
      </c>
      <c r="BL293" s="110" t="s">
        <v>964</v>
      </c>
    </row>
    <row r="294" spans="1:64" ht="31.5">
      <c r="A294" s="62">
        <f t="shared" si="30"/>
        <v>292</v>
      </c>
      <c r="B294" s="106">
        <v>5.9035001000001504E+16</v>
      </c>
      <c r="C294" s="62" t="s">
        <v>87</v>
      </c>
      <c r="D294" s="114" t="s">
        <v>41</v>
      </c>
      <c r="E294" s="75" t="s">
        <v>29</v>
      </c>
      <c r="F294" s="106">
        <v>617060</v>
      </c>
      <c r="G294" s="75"/>
      <c r="H294" s="75"/>
      <c r="I294" s="75" t="s">
        <v>307</v>
      </c>
      <c r="J294" s="112"/>
      <c r="K294" s="112">
        <v>1</v>
      </c>
      <c r="L294" s="62">
        <v>1989</v>
      </c>
      <c r="M294" s="112">
        <v>0</v>
      </c>
      <c r="N294" s="103">
        <v>41716</v>
      </c>
      <c r="O294" s="112">
        <v>3</v>
      </c>
      <c r="P294" s="112">
        <v>3</v>
      </c>
      <c r="Q294" s="71">
        <v>3921.7</v>
      </c>
      <c r="R294" s="62">
        <f>'[1]Список МКД'!T389+'[1]Список МКД'!W389+'[1]Список МКД'!Z389+'[1]Список МКД'!AC389</f>
        <v>44</v>
      </c>
      <c r="S294" s="71">
        <f>ROUND('[1]Список МКД'!V389+'[1]Список МКД'!Y389+'[1]Список МКД'!AB389+'[1]Список МКД'!AE389,1)</f>
        <v>2330.6999999999998</v>
      </c>
      <c r="T294" s="112">
        <v>6</v>
      </c>
      <c r="U294" s="71">
        <v>538</v>
      </c>
      <c r="V294" s="111">
        <f t="shared" si="29"/>
        <v>3</v>
      </c>
      <c r="W294" s="115">
        <f t="shared" si="28"/>
        <v>1053</v>
      </c>
      <c r="X294" s="104" t="s">
        <v>222</v>
      </c>
      <c r="Y294" s="62" t="s">
        <v>1252</v>
      </c>
      <c r="Z294" s="103">
        <v>33869</v>
      </c>
      <c r="AA294" s="112">
        <v>2009</v>
      </c>
      <c r="AB294" s="114">
        <v>5214120.4330000002</v>
      </c>
      <c r="AC294" s="103"/>
      <c r="AD294" s="103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 t="s">
        <v>13</v>
      </c>
      <c r="AO294" s="116"/>
      <c r="AP294" s="116"/>
      <c r="AQ294" s="116"/>
      <c r="AR294" s="116"/>
      <c r="AS294" s="116"/>
      <c r="AT294" s="116"/>
      <c r="AU294" s="116"/>
      <c r="AV294" s="116" t="s">
        <v>10</v>
      </c>
      <c r="AW294" s="116"/>
      <c r="AX294" s="116"/>
      <c r="AY294" s="116"/>
      <c r="AZ294" s="116"/>
      <c r="BA294" s="116"/>
      <c r="BB294" s="116" t="s">
        <v>10</v>
      </c>
      <c r="BC294" s="116"/>
      <c r="BD294" s="116"/>
      <c r="BE294" s="116"/>
      <c r="BF294" s="116"/>
      <c r="BG294" s="116"/>
      <c r="BH294" s="116"/>
      <c r="BI294" s="116" t="s">
        <v>10</v>
      </c>
      <c r="BJ294" s="112">
        <v>702</v>
      </c>
      <c r="BK294" s="112"/>
      <c r="BL294" s="112" t="s">
        <v>1120</v>
      </c>
    </row>
    <row r="295" spans="1:64" ht="31.5">
      <c r="A295" s="62">
        <f t="shared" si="30"/>
        <v>293</v>
      </c>
      <c r="B295" s="106">
        <v>5.9035001000001504E+16</v>
      </c>
      <c r="C295" s="62" t="s">
        <v>87</v>
      </c>
      <c r="D295" s="114" t="s">
        <v>41</v>
      </c>
      <c r="E295" s="100">
        <v>9</v>
      </c>
      <c r="F295" s="106">
        <v>617060</v>
      </c>
      <c r="G295" s="100"/>
      <c r="H295" s="100"/>
      <c r="I295" s="75" t="s">
        <v>307</v>
      </c>
      <c r="J295" s="110"/>
      <c r="K295" s="110" t="s">
        <v>233</v>
      </c>
      <c r="L295" s="62" t="s">
        <v>53</v>
      </c>
      <c r="M295" s="112">
        <v>28</v>
      </c>
      <c r="N295" s="103">
        <v>42345</v>
      </c>
      <c r="O295" s="110" t="s">
        <v>12</v>
      </c>
      <c r="P295" s="110" t="s">
        <v>220</v>
      </c>
      <c r="Q295" s="62">
        <v>2546.4</v>
      </c>
      <c r="R295" s="62">
        <f>'[1]Список МКД'!T390+'[1]Список МКД'!W390+'[1]Список МКД'!Z390+'[1]Список МКД'!AC390</f>
        <v>44</v>
      </c>
      <c r="S295" s="71">
        <f>ROUND('[1]Список МКД'!V390+'[1]Список МКД'!Y390+'[1]Список МКД'!AB390+'[1]Список МКД'!AE390,1)</f>
        <v>1301.0999999999999</v>
      </c>
      <c r="T295" s="112"/>
      <c r="U295" s="105"/>
      <c r="V295" s="111" t="str">
        <f t="shared" si="29"/>
        <v>3</v>
      </c>
      <c r="W295" s="115">
        <f t="shared" si="28"/>
        <v>1245.3000000000002</v>
      </c>
      <c r="X295" s="104" t="s">
        <v>222</v>
      </c>
      <c r="Y295" s="62" t="s">
        <v>1251</v>
      </c>
      <c r="Z295" s="103">
        <v>34252</v>
      </c>
      <c r="AA295" s="112" t="str">
        <f>L295</f>
        <v>1992</v>
      </c>
      <c r="AB295" s="114">
        <v>2976409.3709999998</v>
      </c>
      <c r="AC295" s="103"/>
      <c r="AD295" s="103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 t="s">
        <v>11</v>
      </c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 t="s">
        <v>10</v>
      </c>
      <c r="BI295" s="116" t="s">
        <v>10</v>
      </c>
      <c r="BJ295" s="110" t="s">
        <v>608</v>
      </c>
      <c r="BK295" s="110" t="s">
        <v>609</v>
      </c>
      <c r="BL295" s="110" t="s">
        <v>610</v>
      </c>
    </row>
    <row r="296" spans="1:64" ht="31.5">
      <c r="A296" s="62">
        <f t="shared" si="30"/>
        <v>294</v>
      </c>
      <c r="B296" s="106">
        <v>5.9035001000008704E+16</v>
      </c>
      <c r="C296" s="62" t="s">
        <v>87</v>
      </c>
      <c r="D296" s="62" t="s">
        <v>101</v>
      </c>
      <c r="E296" s="75">
        <v>8</v>
      </c>
      <c r="F296" s="106" t="s">
        <v>310</v>
      </c>
      <c r="G296" s="75"/>
      <c r="H296" s="75"/>
      <c r="I296" s="75" t="s">
        <v>307</v>
      </c>
      <c r="J296" s="75"/>
      <c r="K296" s="75" t="s">
        <v>14</v>
      </c>
      <c r="L296" s="62">
        <v>1970</v>
      </c>
      <c r="M296" s="112">
        <v>60</v>
      </c>
      <c r="N296" s="103">
        <v>41640</v>
      </c>
      <c r="O296" s="110" t="s">
        <v>379</v>
      </c>
      <c r="P296" s="110" t="s">
        <v>12</v>
      </c>
      <c r="Q296" s="62">
        <v>3963.9</v>
      </c>
      <c r="R296" s="62">
        <f>'[1]Список МКД'!T322+'[1]Список МКД'!W322+'[1]Список МКД'!Z322+'[1]Список МКД'!AC322</f>
        <v>69</v>
      </c>
      <c r="S296" s="71">
        <f>ROUND('[1]Список МКД'!V322+'[1]Список МКД'!Y322+'[1]Список МКД'!AB322+'[1]Список МКД'!AE322,1)</f>
        <v>3272.9</v>
      </c>
      <c r="T296" s="112">
        <v>5</v>
      </c>
      <c r="U296" s="71">
        <v>377.2</v>
      </c>
      <c r="V296" s="111" t="str">
        <f t="shared" si="29"/>
        <v>4</v>
      </c>
      <c r="W296" s="115">
        <f t="shared" si="28"/>
        <v>313.8</v>
      </c>
      <c r="X296" s="104" t="s">
        <v>222</v>
      </c>
      <c r="Y296" s="62" t="s">
        <v>223</v>
      </c>
      <c r="Z296" s="103">
        <v>41704</v>
      </c>
      <c r="AA296" s="112">
        <v>2009</v>
      </c>
      <c r="AB296" s="114">
        <v>10207468.149</v>
      </c>
      <c r="AC296" s="103"/>
      <c r="AD296" s="103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 t="s">
        <v>11</v>
      </c>
      <c r="AR296" s="116"/>
      <c r="AS296" s="116"/>
      <c r="AT296" s="116"/>
      <c r="AU296" s="116"/>
      <c r="AV296" s="116" t="s">
        <v>15</v>
      </c>
      <c r="AW296" s="116"/>
      <c r="AX296" s="116"/>
      <c r="AY296" s="116"/>
      <c r="AZ296" s="116"/>
      <c r="BA296" s="116"/>
      <c r="BB296" s="116"/>
      <c r="BC296" s="116"/>
      <c r="BD296" s="116" t="s">
        <v>10</v>
      </c>
      <c r="BE296" s="116"/>
      <c r="BF296" s="116"/>
      <c r="BG296" s="116"/>
      <c r="BH296" s="116"/>
      <c r="BI296" s="116"/>
      <c r="BJ296" s="110" t="s">
        <v>1216</v>
      </c>
      <c r="BK296" s="110" t="s">
        <v>1215</v>
      </c>
      <c r="BL296" s="110" t="s">
        <v>1214</v>
      </c>
    </row>
    <row r="297" spans="1:64" ht="31.5">
      <c r="A297" s="62">
        <f t="shared" si="30"/>
        <v>295</v>
      </c>
      <c r="B297" s="106">
        <v>5.9035001000009296E+16</v>
      </c>
      <c r="C297" s="62" t="s">
        <v>87</v>
      </c>
      <c r="D297" s="114" t="s">
        <v>181</v>
      </c>
      <c r="E297" s="75">
        <v>10</v>
      </c>
      <c r="F297" s="106" t="s">
        <v>310</v>
      </c>
      <c r="G297" s="110" t="s">
        <v>417</v>
      </c>
      <c r="H297" s="75"/>
      <c r="I297" s="75" t="s">
        <v>307</v>
      </c>
      <c r="J297" s="110"/>
      <c r="K297" s="110" t="s">
        <v>233</v>
      </c>
      <c r="L297" s="114">
        <v>1938</v>
      </c>
      <c r="M297" s="111">
        <v>50</v>
      </c>
      <c r="N297" s="104">
        <v>41753</v>
      </c>
      <c r="O297" s="110" t="s">
        <v>12</v>
      </c>
      <c r="P297" s="110" t="s">
        <v>420</v>
      </c>
      <c r="Q297" s="62">
        <v>6658.5</v>
      </c>
      <c r="R297" s="62">
        <f>'[1]Список МКД'!T227+'[1]Список МКД'!W227+'[1]Список МКД'!Z227+'[1]Список МКД'!AC227</f>
        <v>54</v>
      </c>
      <c r="S297" s="71">
        <f>ROUND('[1]Список МКД'!V227+'[1]Список МКД'!Y227+'[1]Список МКД'!AB227+'[1]Список МКД'!AE227,1)</f>
        <v>3615.3</v>
      </c>
      <c r="T297" s="111">
        <v>6</v>
      </c>
      <c r="U297" s="71">
        <v>410.9</v>
      </c>
      <c r="V297" s="111" t="str">
        <f t="shared" si="29"/>
        <v>7</v>
      </c>
      <c r="W297" s="115">
        <f t="shared" si="28"/>
        <v>2632.2999999999997</v>
      </c>
      <c r="X297" s="104" t="s">
        <v>222</v>
      </c>
      <c r="Y297" s="62" t="s">
        <v>381</v>
      </c>
      <c r="Z297" s="104">
        <v>33808</v>
      </c>
      <c r="AA297" s="111">
        <v>2016</v>
      </c>
      <c r="AB297" s="114">
        <v>4532897.2699999996</v>
      </c>
      <c r="AC297" s="104"/>
      <c r="AD297" s="104"/>
      <c r="AE297" s="116"/>
      <c r="AF297" s="116"/>
      <c r="AG297" s="116" t="s">
        <v>10</v>
      </c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 t="s">
        <v>84</v>
      </c>
      <c r="BI297" s="116"/>
      <c r="BJ297" s="110" t="s">
        <v>419</v>
      </c>
      <c r="BK297" s="110"/>
      <c r="BL297" s="110" t="s">
        <v>418</v>
      </c>
    </row>
    <row r="298" spans="1:64" ht="47.25">
      <c r="A298" s="62">
        <f t="shared" si="30"/>
        <v>296</v>
      </c>
      <c r="B298" s="106">
        <v>5.90350010000084E+16</v>
      </c>
      <c r="C298" s="62" t="s">
        <v>87</v>
      </c>
      <c r="D298" s="114" t="s">
        <v>39</v>
      </c>
      <c r="E298" s="75">
        <v>4</v>
      </c>
      <c r="F298" s="106">
        <v>617060</v>
      </c>
      <c r="G298" s="110" t="s">
        <v>1154</v>
      </c>
      <c r="H298" s="75"/>
      <c r="I298" s="75" t="s">
        <v>307</v>
      </c>
      <c r="J298" s="110"/>
      <c r="K298" s="110" t="s">
        <v>220</v>
      </c>
      <c r="L298" s="62">
        <v>1956</v>
      </c>
      <c r="M298" s="112">
        <v>30</v>
      </c>
      <c r="N298" s="103">
        <v>36908</v>
      </c>
      <c r="O298" s="110" t="s">
        <v>220</v>
      </c>
      <c r="P298" s="110" t="s">
        <v>220</v>
      </c>
      <c r="Q298" s="62">
        <v>1735.2</v>
      </c>
      <c r="R298" s="62">
        <f>'[1]Список МКД'!T181+'[1]Список МКД'!W181+'[1]Список МКД'!Z181+'[1]Список МКД'!AC181</f>
        <v>19</v>
      </c>
      <c r="S298" s="71">
        <f>ROUND('[1]Список МКД'!V181+'[1]Список МКД'!Y181+'[1]Список МКД'!AB181+'[1]Список МКД'!AE181,1)</f>
        <v>1101.8</v>
      </c>
      <c r="T298" s="112">
        <v>1</v>
      </c>
      <c r="U298" s="71">
        <v>473.3</v>
      </c>
      <c r="V298" s="111" t="str">
        <f t="shared" si="29"/>
        <v>3</v>
      </c>
      <c r="W298" s="115">
        <f t="shared" si="28"/>
        <v>160.10000000000008</v>
      </c>
      <c r="X298" s="104" t="s">
        <v>222</v>
      </c>
      <c r="Y298" s="62" t="s">
        <v>1283</v>
      </c>
      <c r="Z298" s="103">
        <v>34665</v>
      </c>
      <c r="AA298" s="112">
        <v>2010</v>
      </c>
      <c r="AB298" s="114">
        <v>5156373.3679999998</v>
      </c>
      <c r="AC298" s="103"/>
      <c r="AD298" s="103"/>
      <c r="AE298" s="116"/>
      <c r="AF298" s="116"/>
      <c r="AG298" s="116"/>
      <c r="AH298" s="116"/>
      <c r="AI298" s="116" t="s">
        <v>40</v>
      </c>
      <c r="AJ298" s="116"/>
      <c r="AK298" s="116"/>
      <c r="AL298" s="116"/>
      <c r="AM298" s="116"/>
      <c r="AN298" s="116"/>
      <c r="AO298" s="116" t="s">
        <v>84</v>
      </c>
      <c r="AP298" s="116"/>
      <c r="AQ298" s="116"/>
      <c r="AR298" s="116"/>
      <c r="AS298" s="116"/>
      <c r="AT298" s="116"/>
      <c r="AU298" s="116"/>
      <c r="AV298" s="116"/>
      <c r="AW298" s="116"/>
      <c r="AX298" s="116" t="s">
        <v>10</v>
      </c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0" t="s">
        <v>1157</v>
      </c>
      <c r="BK298" s="110" t="s">
        <v>1156</v>
      </c>
      <c r="BL298" s="110" t="s">
        <v>1155</v>
      </c>
    </row>
    <row r="299" spans="1:64" ht="31.5">
      <c r="A299" s="62">
        <f t="shared" si="30"/>
        <v>297</v>
      </c>
      <c r="B299" s="106">
        <v>5.90350010000002E+16</v>
      </c>
      <c r="C299" s="62" t="s">
        <v>87</v>
      </c>
      <c r="D299" s="114" t="s">
        <v>64</v>
      </c>
      <c r="E299" s="75">
        <v>9</v>
      </c>
      <c r="F299" s="106">
        <v>617060</v>
      </c>
      <c r="G299" s="110" t="s">
        <v>463</v>
      </c>
      <c r="H299" s="75"/>
      <c r="I299" s="75" t="s">
        <v>307</v>
      </c>
      <c r="J299" s="110" t="s">
        <v>1240</v>
      </c>
      <c r="K299" s="110" t="s">
        <v>14</v>
      </c>
      <c r="L299" s="114">
        <v>1975</v>
      </c>
      <c r="M299" s="111">
        <v>24</v>
      </c>
      <c r="N299" s="103">
        <v>37519</v>
      </c>
      <c r="O299" s="110" t="s">
        <v>429</v>
      </c>
      <c r="P299" s="110" t="s">
        <v>233</v>
      </c>
      <c r="Q299" s="62">
        <v>2929.7</v>
      </c>
      <c r="R299" s="62">
        <f>'[1]Список МКД'!T434+'[1]Список МКД'!W434+'[1]Список МКД'!Z434+'[1]Список МКД'!AC434</f>
        <v>54</v>
      </c>
      <c r="S299" s="71">
        <f>ROUND('[1]Список МКД'!V434+'[1]Список МКД'!Y434+'[1]Список МКД'!AB434+'[1]Список МКД'!AE434,1)</f>
        <v>2308</v>
      </c>
      <c r="T299" s="112"/>
      <c r="U299" s="105"/>
      <c r="V299" s="111" t="str">
        <f t="shared" si="29"/>
        <v>1</v>
      </c>
      <c r="W299" s="115">
        <f t="shared" si="28"/>
        <v>621.69999999999982</v>
      </c>
      <c r="X299" s="104" t="s">
        <v>222</v>
      </c>
      <c r="Y299" s="62" t="s">
        <v>1248</v>
      </c>
      <c r="Z299" s="103">
        <v>33937</v>
      </c>
      <c r="AA299" s="112">
        <v>2010</v>
      </c>
      <c r="AB299" s="114">
        <v>5462851.3600000003</v>
      </c>
      <c r="AC299" s="103"/>
      <c r="AD299" s="103"/>
      <c r="AE299" s="116"/>
      <c r="AF299" s="116"/>
      <c r="AG299" s="116"/>
      <c r="AH299" s="116"/>
      <c r="AI299" s="116"/>
      <c r="AJ299" s="116" t="s">
        <v>84</v>
      </c>
      <c r="AK299" s="116"/>
      <c r="AL299" s="116"/>
      <c r="AM299" s="116"/>
      <c r="AN299" s="116"/>
      <c r="AO299" s="116"/>
      <c r="AP299" s="116" t="s">
        <v>23</v>
      </c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 t="s">
        <v>10</v>
      </c>
      <c r="BB299" s="116"/>
      <c r="BC299" s="116"/>
      <c r="BD299" s="116"/>
      <c r="BE299" s="116"/>
      <c r="BF299" s="116"/>
      <c r="BG299" s="116"/>
      <c r="BH299" s="116"/>
      <c r="BI299" s="116"/>
      <c r="BJ299" s="110" t="s">
        <v>466</v>
      </c>
      <c r="BK299" s="110" t="s">
        <v>465</v>
      </c>
      <c r="BL299" s="110" t="s">
        <v>464</v>
      </c>
    </row>
    <row r="300" spans="1:64" ht="66" customHeight="1">
      <c r="A300" s="62">
        <f t="shared" si="30"/>
        <v>298</v>
      </c>
      <c r="B300" s="106">
        <v>5.90350010000078E+16</v>
      </c>
      <c r="C300" s="62" t="s">
        <v>87</v>
      </c>
      <c r="D300" s="114" t="s">
        <v>108</v>
      </c>
      <c r="E300" s="75" t="s">
        <v>140</v>
      </c>
      <c r="F300" s="106">
        <v>617060</v>
      </c>
      <c r="G300" s="75"/>
      <c r="H300" s="75"/>
      <c r="I300" s="75" t="s">
        <v>307</v>
      </c>
      <c r="J300" s="110"/>
      <c r="K300" s="110" t="s">
        <v>14</v>
      </c>
      <c r="L300" s="114">
        <v>1980</v>
      </c>
      <c r="M300" s="111">
        <v>27.2</v>
      </c>
      <c r="N300" s="104">
        <v>41718</v>
      </c>
      <c r="O300" s="110" t="s">
        <v>379</v>
      </c>
      <c r="P300" s="110" t="s">
        <v>12</v>
      </c>
      <c r="Q300" s="71">
        <v>3899.29</v>
      </c>
      <c r="R300" s="62">
        <v>60</v>
      </c>
      <c r="S300" s="71">
        <v>2827.8</v>
      </c>
      <c r="T300" s="111"/>
      <c r="U300" s="115"/>
      <c r="V300" s="111" t="str">
        <f t="shared" si="29"/>
        <v>4</v>
      </c>
      <c r="W300" s="115">
        <f t="shared" si="28"/>
        <v>1071.4899999999998</v>
      </c>
      <c r="X300" s="104" t="s">
        <v>222</v>
      </c>
      <c r="Y300" s="62" t="s">
        <v>1278</v>
      </c>
      <c r="Z300" s="104">
        <v>33906</v>
      </c>
      <c r="AA300" s="111">
        <v>2010</v>
      </c>
      <c r="AB300" s="114">
        <v>8600951.6460000016</v>
      </c>
      <c r="AC300" s="104"/>
      <c r="AD300" s="104"/>
      <c r="AE300" s="116"/>
      <c r="AF300" s="116"/>
      <c r="AG300" s="116"/>
      <c r="AH300" s="116"/>
      <c r="AI300" s="116"/>
      <c r="AJ300" s="116"/>
      <c r="AK300" s="116"/>
      <c r="AL300" s="116" t="s">
        <v>10</v>
      </c>
      <c r="AM300" s="116"/>
      <c r="AN300" s="116"/>
      <c r="AO300" s="116"/>
      <c r="AP300" s="116"/>
      <c r="AQ300" s="116"/>
      <c r="AR300" s="116"/>
      <c r="AS300" s="116"/>
      <c r="AT300" s="116"/>
      <c r="AU300" s="116" t="s">
        <v>155</v>
      </c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 t="s">
        <v>61</v>
      </c>
      <c r="BH300" s="116"/>
      <c r="BI300" s="116"/>
      <c r="BJ300" s="110" t="s">
        <v>1005</v>
      </c>
      <c r="BK300" s="110" t="s">
        <v>1006</v>
      </c>
      <c r="BL300" s="110" t="s">
        <v>1005</v>
      </c>
    </row>
    <row r="301" spans="1:64" ht="63" customHeight="1">
      <c r="A301" s="62">
        <f t="shared" si="30"/>
        <v>299</v>
      </c>
      <c r="B301" s="106">
        <v>5.90350010000078E+16</v>
      </c>
      <c r="C301" s="62" t="s">
        <v>87</v>
      </c>
      <c r="D301" s="114" t="s">
        <v>108</v>
      </c>
      <c r="E301" s="75" t="s">
        <v>141</v>
      </c>
      <c r="F301" s="106">
        <v>617060</v>
      </c>
      <c r="G301" s="75"/>
      <c r="H301" s="75"/>
      <c r="I301" s="75" t="s">
        <v>307</v>
      </c>
      <c r="J301" s="110"/>
      <c r="K301" s="110" t="s">
        <v>14</v>
      </c>
      <c r="L301" s="114">
        <v>1985</v>
      </c>
      <c r="M301" s="111">
        <v>23.2</v>
      </c>
      <c r="N301" s="104">
        <v>41718</v>
      </c>
      <c r="O301" s="110" t="s">
        <v>379</v>
      </c>
      <c r="P301" s="110" t="s">
        <v>12</v>
      </c>
      <c r="Q301" s="71">
        <v>3793</v>
      </c>
      <c r="R301" s="62">
        <v>59</v>
      </c>
      <c r="S301" s="71">
        <v>2781.2</v>
      </c>
      <c r="T301" s="111"/>
      <c r="U301" s="115"/>
      <c r="V301" s="111" t="str">
        <f t="shared" si="29"/>
        <v>4</v>
      </c>
      <c r="W301" s="115">
        <f t="shared" si="28"/>
        <v>1011.8000000000002</v>
      </c>
      <c r="X301" s="104" t="s">
        <v>222</v>
      </c>
      <c r="Y301" s="62" t="s">
        <v>1278</v>
      </c>
      <c r="Z301" s="104">
        <v>33893</v>
      </c>
      <c r="AA301" s="111">
        <v>2010</v>
      </c>
      <c r="AB301" s="114">
        <v>8459214.4839999992</v>
      </c>
      <c r="AC301" s="104"/>
      <c r="AD301" s="104"/>
      <c r="AE301" s="116"/>
      <c r="AF301" s="116"/>
      <c r="AG301" s="116"/>
      <c r="AH301" s="116"/>
      <c r="AI301" s="116"/>
      <c r="AJ301" s="116"/>
      <c r="AK301" s="116"/>
      <c r="AL301" s="116" t="s">
        <v>10</v>
      </c>
      <c r="AM301" s="116"/>
      <c r="AN301" s="116"/>
      <c r="AO301" s="116"/>
      <c r="AP301" s="116"/>
      <c r="AQ301" s="116"/>
      <c r="AR301" s="116"/>
      <c r="AS301" s="116"/>
      <c r="AT301" s="116"/>
      <c r="AU301" s="116" t="s">
        <v>155</v>
      </c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 t="s">
        <v>61</v>
      </c>
      <c r="BH301" s="116"/>
      <c r="BI301" s="116"/>
      <c r="BJ301" s="110" t="s">
        <v>1007</v>
      </c>
      <c r="BK301" s="110" t="s">
        <v>1008</v>
      </c>
      <c r="BL301" s="110" t="s">
        <v>1007</v>
      </c>
    </row>
    <row r="302" spans="1:64" ht="37.5" customHeight="1">
      <c r="A302" s="62">
        <f t="shared" si="30"/>
        <v>300</v>
      </c>
      <c r="B302" s="106">
        <v>5.90350010000022E+16</v>
      </c>
      <c r="C302" s="62" t="s">
        <v>87</v>
      </c>
      <c r="D302" s="114" t="s">
        <v>32</v>
      </c>
      <c r="E302" s="75">
        <v>25</v>
      </c>
      <c r="F302" s="106">
        <v>617060</v>
      </c>
      <c r="G302" s="110" t="s">
        <v>798</v>
      </c>
      <c r="H302" s="75"/>
      <c r="I302" s="75" t="s">
        <v>307</v>
      </c>
      <c r="J302" s="110"/>
      <c r="K302" s="110" t="s">
        <v>220</v>
      </c>
      <c r="L302" s="62">
        <v>1955</v>
      </c>
      <c r="M302" s="112">
        <v>59</v>
      </c>
      <c r="N302" s="103">
        <v>35947</v>
      </c>
      <c r="O302" s="110" t="s">
        <v>14</v>
      </c>
      <c r="P302" s="110" t="s">
        <v>233</v>
      </c>
      <c r="Q302" s="71">
        <v>418</v>
      </c>
      <c r="R302" s="62">
        <f>'[1]Список МКД'!T143+'[1]Список МКД'!W143+'[1]Список МКД'!Z143+'[1]Список МКД'!AC143</f>
        <v>8</v>
      </c>
      <c r="S302" s="71">
        <f>ROUND('[1]Список МКД'!V143+'[1]Список МКД'!Y143+'[1]Список МКД'!AB143+'[1]Список МКД'!AE143,1)</f>
        <v>375.9</v>
      </c>
      <c r="T302" s="112"/>
      <c r="U302" s="105"/>
      <c r="V302" s="111" t="str">
        <f t="shared" si="29"/>
        <v>1</v>
      </c>
      <c r="W302" s="115">
        <f t="shared" si="28"/>
        <v>42.100000000000023</v>
      </c>
      <c r="X302" s="104" t="s">
        <v>222</v>
      </c>
      <c r="Y302" s="62" t="s">
        <v>283</v>
      </c>
      <c r="Z302" s="103">
        <v>33885</v>
      </c>
      <c r="AA302" s="112">
        <v>2010</v>
      </c>
      <c r="AB302" s="114">
        <v>534507.24600000004</v>
      </c>
      <c r="AC302" s="103"/>
      <c r="AD302" s="103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 t="s">
        <v>84</v>
      </c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 t="s">
        <v>10</v>
      </c>
      <c r="BI302" s="116"/>
      <c r="BJ302" s="110" t="s">
        <v>799</v>
      </c>
      <c r="BK302" s="110" t="s">
        <v>796</v>
      </c>
      <c r="BL302" s="110" t="s">
        <v>1120</v>
      </c>
    </row>
    <row r="303" spans="1:64" ht="31.5">
      <c r="A303" s="62">
        <f t="shared" si="30"/>
        <v>301</v>
      </c>
      <c r="B303" s="106">
        <v>5.9035001000006704E+16</v>
      </c>
      <c r="C303" s="62" t="s">
        <v>87</v>
      </c>
      <c r="D303" s="114" t="s">
        <v>19</v>
      </c>
      <c r="E303" s="75">
        <v>16</v>
      </c>
      <c r="F303" s="106">
        <v>617060</v>
      </c>
      <c r="G303" s="110" t="s">
        <v>991</v>
      </c>
      <c r="H303" s="75"/>
      <c r="I303" s="75" t="s">
        <v>307</v>
      </c>
      <c r="J303" s="110"/>
      <c r="K303" s="110" t="s">
        <v>220</v>
      </c>
      <c r="L303" s="62">
        <v>1955</v>
      </c>
      <c r="M303" s="112">
        <v>50</v>
      </c>
      <c r="N303" s="103">
        <v>41698</v>
      </c>
      <c r="O303" s="110" t="s">
        <v>14</v>
      </c>
      <c r="P303" s="110" t="s">
        <v>14</v>
      </c>
      <c r="Q303" s="62">
        <v>724.5</v>
      </c>
      <c r="R303" s="62">
        <f>'[1]Список МКД'!T164+'[1]Список МКД'!W164+'[1]Список МКД'!Z164+'[1]Список МКД'!AC164</f>
        <v>12</v>
      </c>
      <c r="S303" s="71">
        <f>ROUND('[1]Список МКД'!V164+'[1]Список МКД'!Y164+'[1]Список МКД'!AB164+'[1]Список МКД'!AE164,1)</f>
        <v>656.7</v>
      </c>
      <c r="T303" s="112"/>
      <c r="U303" s="105"/>
      <c r="V303" s="111" t="str">
        <f t="shared" si="29"/>
        <v>2</v>
      </c>
      <c r="W303" s="115">
        <f t="shared" si="28"/>
        <v>67.799999999999955</v>
      </c>
      <c r="X303" s="104" t="s">
        <v>222</v>
      </c>
      <c r="Y303" s="62" t="s">
        <v>1247</v>
      </c>
      <c r="Z303" s="103">
        <v>33790</v>
      </c>
      <c r="AA303" s="112">
        <v>2010</v>
      </c>
      <c r="AB303" s="114">
        <v>1018508.8650000001</v>
      </c>
      <c r="AC303" s="103"/>
      <c r="AD303" s="103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 t="s">
        <v>84</v>
      </c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 t="s">
        <v>15</v>
      </c>
      <c r="BI303" s="116"/>
      <c r="BJ303" s="110" t="s">
        <v>993</v>
      </c>
      <c r="BK303" s="110" t="s">
        <v>992</v>
      </c>
      <c r="BL303" s="110" t="s">
        <v>1120</v>
      </c>
    </row>
    <row r="304" spans="1:64" ht="31.5">
      <c r="A304" s="62">
        <f t="shared" si="30"/>
        <v>302</v>
      </c>
      <c r="B304" s="106">
        <v>5.9035001000002896E+16</v>
      </c>
      <c r="C304" s="62" t="s">
        <v>87</v>
      </c>
      <c r="D304" s="114" t="s">
        <v>63</v>
      </c>
      <c r="E304" s="75">
        <v>10</v>
      </c>
      <c r="F304" s="106">
        <v>617060</v>
      </c>
      <c r="G304" s="75"/>
      <c r="H304" s="75"/>
      <c r="I304" s="75" t="s">
        <v>307</v>
      </c>
      <c r="J304" s="110"/>
      <c r="K304" s="110" t="s">
        <v>14</v>
      </c>
      <c r="L304" s="62">
        <v>1938</v>
      </c>
      <c r="M304" s="112">
        <v>43</v>
      </c>
      <c r="N304" s="103">
        <v>41688</v>
      </c>
      <c r="O304" s="110" t="s">
        <v>12</v>
      </c>
      <c r="P304" s="110" t="s">
        <v>220</v>
      </c>
      <c r="Q304" s="62">
        <v>1867.8</v>
      </c>
      <c r="R304" s="62">
        <f>'[1]Список МКД'!T303+'[1]Список МКД'!W303+'[1]Список МКД'!Z303+'[1]Список МКД'!AC303</f>
        <v>24</v>
      </c>
      <c r="S304" s="71">
        <f>ROUND('[1]Список МКД'!V303+'[1]Список МКД'!Y303+'[1]Список МКД'!AB303+'[1]Список МКД'!AE303,1)</f>
        <v>1654.7</v>
      </c>
      <c r="T304" s="112"/>
      <c r="U304" s="105"/>
      <c r="V304" s="111" t="str">
        <f t="shared" si="29"/>
        <v>3</v>
      </c>
      <c r="W304" s="115">
        <f t="shared" si="28"/>
        <v>213.09999999999991</v>
      </c>
      <c r="X304" s="104" t="s">
        <v>222</v>
      </c>
      <c r="Y304" s="62" t="s">
        <v>1270</v>
      </c>
      <c r="Z304" s="100" t="s">
        <v>158</v>
      </c>
      <c r="AA304" s="112">
        <v>2010</v>
      </c>
      <c r="AB304" s="114">
        <v>2736757.9710000004</v>
      </c>
      <c r="AC304" s="100"/>
      <c r="AD304" s="100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 t="s">
        <v>84</v>
      </c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 t="s">
        <v>10</v>
      </c>
      <c r="BI304" s="116"/>
      <c r="BJ304" s="110" t="s">
        <v>857</v>
      </c>
      <c r="BK304" s="110" t="s">
        <v>856</v>
      </c>
      <c r="BL304" s="110" t="s">
        <v>855</v>
      </c>
    </row>
    <row r="305" spans="1:64" ht="31.5">
      <c r="A305" s="62">
        <f t="shared" si="30"/>
        <v>303</v>
      </c>
      <c r="B305" s="106">
        <v>5.90350010000022E+16</v>
      </c>
      <c r="C305" s="62" t="s">
        <v>87</v>
      </c>
      <c r="D305" s="114" t="s">
        <v>32</v>
      </c>
      <c r="E305" s="75">
        <v>17</v>
      </c>
      <c r="F305" s="106">
        <v>617060</v>
      </c>
      <c r="G305" s="110" t="s">
        <v>786</v>
      </c>
      <c r="H305" s="75"/>
      <c r="I305" s="75" t="s">
        <v>307</v>
      </c>
      <c r="J305" s="110"/>
      <c r="K305" s="110" t="s">
        <v>220</v>
      </c>
      <c r="L305" s="62">
        <v>1950</v>
      </c>
      <c r="M305" s="112">
        <v>43</v>
      </c>
      <c r="N305" s="103">
        <v>35379</v>
      </c>
      <c r="O305" s="110" t="s">
        <v>14</v>
      </c>
      <c r="P305" s="110" t="s">
        <v>14</v>
      </c>
      <c r="Q305" s="62">
        <v>827.4</v>
      </c>
      <c r="R305" s="62">
        <f>'[1]Список МКД'!T140+'[1]Список МКД'!W140+'[1]Список МКД'!Z140+'[1]Список МКД'!AC140</f>
        <v>16</v>
      </c>
      <c r="S305" s="71">
        <f>ROUND('[1]Список МКД'!V140+'[1]Список МКД'!Y140+'[1]Список МКД'!AB140+'[1]Список МКД'!AE140,1)</f>
        <v>744.1</v>
      </c>
      <c r="T305" s="112"/>
      <c r="U305" s="105"/>
      <c r="V305" s="111" t="str">
        <f t="shared" si="29"/>
        <v>2</v>
      </c>
      <c r="W305" s="115">
        <f t="shared" si="28"/>
        <v>83.299999999999955</v>
      </c>
      <c r="X305" s="104" t="s">
        <v>222</v>
      </c>
      <c r="Y305" s="62" t="s">
        <v>1263</v>
      </c>
      <c r="Z305" s="103">
        <v>33993</v>
      </c>
      <c r="AA305" s="112">
        <v>2010</v>
      </c>
      <c r="AB305" s="114">
        <v>1226001.483</v>
      </c>
      <c r="AC305" s="103"/>
      <c r="AD305" s="103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 t="s">
        <v>84</v>
      </c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 t="s">
        <v>10</v>
      </c>
      <c r="BI305" s="116" t="s">
        <v>10</v>
      </c>
      <c r="BJ305" s="110" t="s">
        <v>722</v>
      </c>
      <c r="BK305" s="110" t="s">
        <v>779</v>
      </c>
      <c r="BL305" s="110" t="s">
        <v>1120</v>
      </c>
    </row>
    <row r="306" spans="1:64" ht="31.5">
      <c r="A306" s="62">
        <f t="shared" si="30"/>
        <v>304</v>
      </c>
      <c r="B306" s="106">
        <v>5.90350010000022E+16</v>
      </c>
      <c r="C306" s="62" t="s">
        <v>87</v>
      </c>
      <c r="D306" s="114" t="s">
        <v>32</v>
      </c>
      <c r="E306" s="75">
        <v>19</v>
      </c>
      <c r="F306" s="106">
        <v>617060</v>
      </c>
      <c r="G306" s="110" t="s">
        <v>787</v>
      </c>
      <c r="H306" s="75"/>
      <c r="I306" s="75" t="s">
        <v>307</v>
      </c>
      <c r="J306" s="110"/>
      <c r="K306" s="110" t="s">
        <v>220</v>
      </c>
      <c r="L306" s="62">
        <v>1950</v>
      </c>
      <c r="M306" s="112">
        <v>43</v>
      </c>
      <c r="N306" s="103">
        <v>35488</v>
      </c>
      <c r="O306" s="110" t="s">
        <v>14</v>
      </c>
      <c r="P306" s="110" t="s">
        <v>14</v>
      </c>
      <c r="Q306" s="62">
        <v>837.5</v>
      </c>
      <c r="R306" s="62">
        <f>'[1]Список МКД'!T141+'[1]Список МКД'!W141+'[1]Список МКД'!Z141+'[1]Список МКД'!AC141</f>
        <v>16</v>
      </c>
      <c r="S306" s="71">
        <f>ROUND('[1]Список МКД'!V141+'[1]Список МКД'!Y141+'[1]Список МКД'!AB141+'[1]Список МКД'!AE141,1)</f>
        <v>763.6</v>
      </c>
      <c r="T306" s="112"/>
      <c r="U306" s="105"/>
      <c r="V306" s="111" t="str">
        <f t="shared" si="29"/>
        <v>2</v>
      </c>
      <c r="W306" s="115">
        <f t="shared" si="28"/>
        <v>73.899999999999977</v>
      </c>
      <c r="X306" s="104" t="s">
        <v>222</v>
      </c>
      <c r="Y306" s="62" t="s">
        <v>1263</v>
      </c>
      <c r="Z306" s="103">
        <v>33892</v>
      </c>
      <c r="AA306" s="112">
        <v>2010</v>
      </c>
      <c r="AB306" s="114">
        <v>795724.65200000012</v>
      </c>
      <c r="AC306" s="103"/>
      <c r="AD306" s="103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 t="s">
        <v>84</v>
      </c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 t="s">
        <v>10</v>
      </c>
      <c r="BI306" s="116"/>
      <c r="BJ306" s="110" t="s">
        <v>788</v>
      </c>
      <c r="BK306" s="110" t="s">
        <v>779</v>
      </c>
      <c r="BL306" s="110" t="s">
        <v>1120</v>
      </c>
    </row>
    <row r="307" spans="1:64" ht="31.5">
      <c r="A307" s="62">
        <f t="shared" si="30"/>
        <v>305</v>
      </c>
      <c r="B307" s="106">
        <v>5.90350010000022E+16</v>
      </c>
      <c r="C307" s="62" t="s">
        <v>87</v>
      </c>
      <c r="D307" s="114" t="s">
        <v>32</v>
      </c>
      <c r="E307" s="75">
        <v>23</v>
      </c>
      <c r="F307" s="106">
        <v>617060</v>
      </c>
      <c r="G307" s="110" t="s">
        <v>795</v>
      </c>
      <c r="H307" s="75"/>
      <c r="I307" s="75" t="s">
        <v>307</v>
      </c>
      <c r="J307" s="110"/>
      <c r="K307" s="110" t="s">
        <v>220</v>
      </c>
      <c r="L307" s="62">
        <v>1951</v>
      </c>
      <c r="M307" s="112">
        <v>42</v>
      </c>
      <c r="N307" s="103">
        <v>31917</v>
      </c>
      <c r="O307" s="110" t="s">
        <v>14</v>
      </c>
      <c r="P307" s="110" t="s">
        <v>14</v>
      </c>
      <c r="Q307" s="62">
        <v>964.7</v>
      </c>
      <c r="R307" s="62">
        <f>'[1]Список МКД'!T142+'[1]Список МКД'!W142+'[1]Список МКД'!Z142+'[1]Список МКД'!AC142</f>
        <v>16</v>
      </c>
      <c r="S307" s="71">
        <f>ROUND('[1]Список МКД'!V142+'[1]Список МКД'!Y142+'[1]Список МКД'!AB142+'[1]Список МКД'!AE142,1)</f>
        <v>876.3</v>
      </c>
      <c r="T307" s="112"/>
      <c r="U307" s="105"/>
      <c r="V307" s="111" t="str">
        <f t="shared" si="29"/>
        <v>2</v>
      </c>
      <c r="W307" s="115">
        <f t="shared" si="28"/>
        <v>88.400000000000091</v>
      </c>
      <c r="X307" s="104" t="s">
        <v>222</v>
      </c>
      <c r="Y307" s="62" t="s">
        <v>1264</v>
      </c>
      <c r="Z307" s="103">
        <v>33882</v>
      </c>
      <c r="AA307" s="112">
        <v>2010</v>
      </c>
      <c r="AB307" s="114">
        <v>660800.304</v>
      </c>
      <c r="AC307" s="103"/>
      <c r="AD307" s="103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 t="s">
        <v>84</v>
      </c>
      <c r="BI307" s="116"/>
      <c r="BJ307" s="110" t="s">
        <v>797</v>
      </c>
      <c r="BK307" s="110" t="s">
        <v>796</v>
      </c>
      <c r="BL307" s="110" t="s">
        <v>1120</v>
      </c>
    </row>
    <row r="308" spans="1:64" ht="31.5">
      <c r="A308" s="62">
        <f t="shared" si="30"/>
        <v>306</v>
      </c>
      <c r="B308" s="106">
        <v>5.9035001000002304E+16</v>
      </c>
      <c r="C308" s="62" t="s">
        <v>87</v>
      </c>
      <c r="D308" s="114" t="s">
        <v>79</v>
      </c>
      <c r="E308" s="75">
        <v>4</v>
      </c>
      <c r="F308" s="106">
        <v>617060</v>
      </c>
      <c r="G308" s="110" t="s">
        <v>638</v>
      </c>
      <c r="H308" s="75"/>
      <c r="I308" s="75" t="s">
        <v>307</v>
      </c>
      <c r="J308" s="110" t="s">
        <v>1165</v>
      </c>
      <c r="K308" s="110" t="s">
        <v>14</v>
      </c>
      <c r="L308" s="62">
        <v>1972</v>
      </c>
      <c r="M308" s="112">
        <v>41</v>
      </c>
      <c r="N308" s="103">
        <v>32505</v>
      </c>
      <c r="O308" s="110" t="s">
        <v>379</v>
      </c>
      <c r="P308" s="110" t="s">
        <v>12</v>
      </c>
      <c r="Q308" s="62">
        <v>3589.8</v>
      </c>
      <c r="R308" s="62">
        <f>'[1]Список МКД'!T179+'[1]Список МКД'!W179+'[1]Список МКД'!Z179+'[1]Список МКД'!AC179</f>
        <v>70</v>
      </c>
      <c r="S308" s="71">
        <f>ROUND('[1]Список МКД'!V179+'[1]Список МКД'!Y179+'[1]Список МКД'!AB179+'[1]Список МКД'!AE179,1)</f>
        <v>3272.5</v>
      </c>
      <c r="T308" s="112"/>
      <c r="U308" s="105"/>
      <c r="V308" s="111" t="str">
        <f t="shared" si="29"/>
        <v>4</v>
      </c>
      <c r="W308" s="115">
        <f t="shared" si="28"/>
        <v>317.30000000000018</v>
      </c>
      <c r="X308" s="104" t="s">
        <v>222</v>
      </c>
      <c r="Y308" s="62" t="s">
        <v>1248</v>
      </c>
      <c r="Z308" s="103">
        <v>33930</v>
      </c>
      <c r="AA308" s="112">
        <v>2010</v>
      </c>
      <c r="AB308" s="114">
        <v>8525451.5499999989</v>
      </c>
      <c r="AC308" s="103"/>
      <c r="AD308" s="103"/>
      <c r="AE308" s="116"/>
      <c r="AF308" s="116"/>
      <c r="AG308" s="116"/>
      <c r="AH308" s="116"/>
      <c r="AI308" s="116"/>
      <c r="AJ308" s="116"/>
      <c r="AK308" s="116"/>
      <c r="AL308" s="116" t="s">
        <v>10</v>
      </c>
      <c r="AM308" s="116"/>
      <c r="AN308" s="116"/>
      <c r="AO308" s="116"/>
      <c r="AP308" s="116"/>
      <c r="AQ308" s="116"/>
      <c r="AR308" s="116"/>
      <c r="AS308" s="116"/>
      <c r="AT308" s="116"/>
      <c r="AU308" s="116" t="s">
        <v>11</v>
      </c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 t="s">
        <v>10</v>
      </c>
      <c r="BH308" s="116"/>
      <c r="BI308" s="116"/>
      <c r="BJ308" s="110" t="s">
        <v>641</v>
      </c>
      <c r="BK308" s="110" t="s">
        <v>640</v>
      </c>
      <c r="BL308" s="110" t="s">
        <v>639</v>
      </c>
    </row>
    <row r="309" spans="1:64" ht="31.5">
      <c r="A309" s="62">
        <f t="shared" si="30"/>
        <v>307</v>
      </c>
      <c r="B309" s="106">
        <v>5.90350010000022E+16</v>
      </c>
      <c r="C309" s="62" t="s">
        <v>87</v>
      </c>
      <c r="D309" s="114" t="s">
        <v>32</v>
      </c>
      <c r="E309" s="75">
        <v>2</v>
      </c>
      <c r="F309" s="106">
        <v>617060</v>
      </c>
      <c r="G309" s="75"/>
      <c r="H309" s="75"/>
      <c r="I309" s="75" t="s">
        <v>307</v>
      </c>
      <c r="J309" s="110"/>
      <c r="K309" s="110" t="s">
        <v>220</v>
      </c>
      <c r="L309" s="62">
        <v>1940</v>
      </c>
      <c r="M309" s="112">
        <v>38</v>
      </c>
      <c r="N309" s="103">
        <v>35970</v>
      </c>
      <c r="O309" s="110" t="s">
        <v>379</v>
      </c>
      <c r="P309" s="110" t="s">
        <v>379</v>
      </c>
      <c r="Q309" s="62">
        <v>3965.8</v>
      </c>
      <c r="R309" s="62">
        <f>'[1]Список МКД'!T206+'[1]Список МКД'!W206+'[1]Список МКД'!Z206+'[1]Список МКД'!AC206</f>
        <v>40</v>
      </c>
      <c r="S309" s="71">
        <f>ROUND('[1]Список МКД'!V206+'[1]Список МКД'!Y206+'[1]Список МКД'!AB206+'[1]Список МКД'!AE206,1)</f>
        <v>2885.3</v>
      </c>
      <c r="T309" s="112">
        <v>3</v>
      </c>
      <c r="U309" s="71">
        <v>291.8</v>
      </c>
      <c r="V309" s="111" t="str">
        <f t="shared" si="29"/>
        <v>5</v>
      </c>
      <c r="W309" s="115">
        <f t="shared" si="28"/>
        <v>788.7</v>
      </c>
      <c r="X309" s="104" t="s">
        <v>222</v>
      </c>
      <c r="Y309" s="62" t="s">
        <v>239</v>
      </c>
      <c r="Z309" s="103">
        <v>33892</v>
      </c>
      <c r="AA309" s="112">
        <v>2010</v>
      </c>
      <c r="AB309" s="114">
        <v>5698796.0410000011</v>
      </c>
      <c r="AC309" s="103"/>
      <c r="AD309" s="103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 t="s">
        <v>84</v>
      </c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 t="s">
        <v>10</v>
      </c>
      <c r="BI309" s="116" t="s">
        <v>10</v>
      </c>
      <c r="BJ309" s="110" t="s">
        <v>754</v>
      </c>
      <c r="BK309" s="110" t="s">
        <v>753</v>
      </c>
      <c r="BL309" s="110" t="s">
        <v>752</v>
      </c>
    </row>
    <row r="310" spans="1:64" ht="47.25">
      <c r="A310" s="62">
        <f t="shared" si="30"/>
        <v>308</v>
      </c>
      <c r="B310" s="106">
        <v>5.90350010000006E+16</v>
      </c>
      <c r="C310" s="62" t="s">
        <v>87</v>
      </c>
      <c r="D310" s="114" t="s">
        <v>129</v>
      </c>
      <c r="E310" s="75">
        <v>17</v>
      </c>
      <c r="F310" s="106">
        <v>617060</v>
      </c>
      <c r="G310" s="75"/>
      <c r="H310" s="75"/>
      <c r="I310" s="75" t="s">
        <v>307</v>
      </c>
      <c r="J310" s="110"/>
      <c r="K310" s="110" t="s">
        <v>233</v>
      </c>
      <c r="L310" s="62">
        <v>1966</v>
      </c>
      <c r="M310" s="112">
        <v>38</v>
      </c>
      <c r="N310" s="103">
        <v>41718</v>
      </c>
      <c r="O310" s="110" t="s">
        <v>12</v>
      </c>
      <c r="P310" s="110" t="s">
        <v>14</v>
      </c>
      <c r="Q310" s="62">
        <v>1376.2</v>
      </c>
      <c r="R310" s="62">
        <f>'[1]Список МКД'!T69+'[1]Список МКД'!W69+'[1]Список МКД'!Z69+'[1]Список МКД'!AC69</f>
        <v>32</v>
      </c>
      <c r="S310" s="71">
        <f>ROUND('[1]Список МКД'!V69+'[1]Список МКД'!Y69+'[1]Список МКД'!AB69+'[1]Список МКД'!AE69,1)</f>
        <v>844.1</v>
      </c>
      <c r="T310" s="112"/>
      <c r="U310" s="105"/>
      <c r="V310" s="111" t="str">
        <f t="shared" si="29"/>
        <v>2</v>
      </c>
      <c r="W310" s="115">
        <f t="shared" si="28"/>
        <v>532.1</v>
      </c>
      <c r="X310" s="104" t="s">
        <v>222</v>
      </c>
      <c r="Y310" s="62" t="s">
        <v>240</v>
      </c>
      <c r="Z310" s="103"/>
      <c r="AA310" s="112">
        <v>2010</v>
      </c>
      <c r="AB310" s="114">
        <v>1504979.6540000001</v>
      </c>
      <c r="AC310" s="103"/>
      <c r="AD310" s="103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 t="s">
        <v>154</v>
      </c>
      <c r="BI310" s="116"/>
      <c r="BJ310" s="110" t="s">
        <v>589</v>
      </c>
      <c r="BK310" s="110"/>
      <c r="BL310" s="110" t="s">
        <v>588</v>
      </c>
    </row>
    <row r="311" spans="1:64" ht="63">
      <c r="A311" s="62">
        <f t="shared" si="30"/>
        <v>309</v>
      </c>
      <c r="B311" s="106">
        <v>5.9035001000008304E+16</v>
      </c>
      <c r="C311" s="62" t="s">
        <v>87</v>
      </c>
      <c r="D311" s="114" t="s">
        <v>67</v>
      </c>
      <c r="E311" s="75">
        <v>4</v>
      </c>
      <c r="F311" s="106">
        <v>617060</v>
      </c>
      <c r="G311" s="110" t="s">
        <v>1139</v>
      </c>
      <c r="H311" s="75"/>
      <c r="I311" s="75" t="s">
        <v>307</v>
      </c>
      <c r="J311" s="110"/>
      <c r="K311" s="110" t="s">
        <v>220</v>
      </c>
      <c r="L311" s="62">
        <v>1951</v>
      </c>
      <c r="M311" s="112">
        <v>37</v>
      </c>
      <c r="N311" s="103">
        <v>41698</v>
      </c>
      <c r="O311" s="110" t="s">
        <v>14</v>
      </c>
      <c r="P311" s="110" t="s">
        <v>233</v>
      </c>
      <c r="Q311" s="62">
        <v>450.3</v>
      </c>
      <c r="R311" s="62">
        <f>'[1]Список МКД'!T130+'[1]Список МКД'!W130+'[1]Список МКД'!Z130+'[1]Список МКД'!AC130</f>
        <v>8</v>
      </c>
      <c r="S311" s="71">
        <f>ROUND('[1]Список МКД'!V130+'[1]Список МКД'!Y130+'[1]Список МКД'!AB130+'[1]Список МКД'!AE130,1)</f>
        <v>406.3</v>
      </c>
      <c r="T311" s="112"/>
      <c r="U311" s="105"/>
      <c r="V311" s="111" t="str">
        <f t="shared" si="29"/>
        <v>1</v>
      </c>
      <c r="W311" s="115">
        <f t="shared" si="28"/>
        <v>44</v>
      </c>
      <c r="X311" s="104" t="s">
        <v>222</v>
      </c>
      <c r="Y311" s="62" t="s">
        <v>1247</v>
      </c>
      <c r="Z311" s="103">
        <v>33862</v>
      </c>
      <c r="AA311" s="112">
        <v>2009</v>
      </c>
      <c r="AB311" s="114">
        <v>423393.04100000008</v>
      </c>
      <c r="AC311" s="103"/>
      <c r="AD311" s="103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 t="s">
        <v>85</v>
      </c>
      <c r="BI311" s="116"/>
      <c r="BJ311" s="110" t="s">
        <v>1140</v>
      </c>
      <c r="BK311" s="110" t="s">
        <v>797</v>
      </c>
      <c r="BL311" s="110" t="s">
        <v>547</v>
      </c>
    </row>
    <row r="312" spans="1:64" ht="31.5">
      <c r="A312" s="62">
        <f t="shared" si="30"/>
        <v>310</v>
      </c>
      <c r="B312" s="106">
        <v>5.9035001000000496E+16</v>
      </c>
      <c r="C312" s="62" t="s">
        <v>87</v>
      </c>
      <c r="D312" s="114" t="s">
        <v>88</v>
      </c>
      <c r="E312" s="75">
        <v>14</v>
      </c>
      <c r="F312" s="106">
        <v>617060</v>
      </c>
      <c r="G312" s="110" t="s">
        <v>548</v>
      </c>
      <c r="H312" s="75"/>
      <c r="I312" s="75" t="s">
        <v>307</v>
      </c>
      <c r="J312" s="110"/>
      <c r="K312" s="110" t="s">
        <v>220</v>
      </c>
      <c r="L312" s="62">
        <v>1952</v>
      </c>
      <c r="M312" s="112">
        <v>37</v>
      </c>
      <c r="N312" s="103">
        <v>41698</v>
      </c>
      <c r="O312" s="110" t="s">
        <v>14</v>
      </c>
      <c r="P312" s="110" t="s">
        <v>220</v>
      </c>
      <c r="Q312" s="62">
        <v>1320.7</v>
      </c>
      <c r="R312" s="62">
        <f>'[1]Список МКД'!T133+'[1]Список МКД'!W133+'[1]Список МКД'!Z133+'[1]Список МКД'!AC133</f>
        <v>21</v>
      </c>
      <c r="S312" s="71">
        <f>ROUND('[1]Список МКД'!V133+'[1]Список МКД'!Y133+'[1]Список МКД'!AB133+'[1]Список МКД'!AE133,1)</f>
        <v>1074.9000000000001</v>
      </c>
      <c r="T312" s="112">
        <v>3</v>
      </c>
      <c r="U312" s="71">
        <v>160.19999999999999</v>
      </c>
      <c r="V312" s="111" t="str">
        <f t="shared" si="29"/>
        <v>3</v>
      </c>
      <c r="W312" s="115">
        <f t="shared" si="28"/>
        <v>85.599999999999966</v>
      </c>
      <c r="X312" s="104" t="s">
        <v>222</v>
      </c>
      <c r="Y312" s="62" t="s">
        <v>1247</v>
      </c>
      <c r="Z312" s="103">
        <v>34310</v>
      </c>
      <c r="AA312" s="112">
        <v>2010</v>
      </c>
      <c r="AB312" s="114">
        <v>2219783.4750000001</v>
      </c>
      <c r="AC312" s="103"/>
      <c r="AD312" s="103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 t="s">
        <v>84</v>
      </c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 t="s">
        <v>15</v>
      </c>
      <c r="BI312" s="116"/>
      <c r="BJ312" s="110" t="s">
        <v>551</v>
      </c>
      <c r="BK312" s="110" t="s">
        <v>550</v>
      </c>
      <c r="BL312" s="110" t="s">
        <v>549</v>
      </c>
    </row>
    <row r="313" spans="1:64" ht="31.5">
      <c r="A313" s="62">
        <f t="shared" si="30"/>
        <v>311</v>
      </c>
      <c r="B313" s="106">
        <v>5.9035001000008096E+16</v>
      </c>
      <c r="C313" s="62" t="s">
        <v>87</v>
      </c>
      <c r="D313" s="114" t="s">
        <v>72</v>
      </c>
      <c r="E313" s="75">
        <v>55</v>
      </c>
      <c r="F313" s="106">
        <v>617060</v>
      </c>
      <c r="G313" s="75"/>
      <c r="H313" s="75"/>
      <c r="I313" s="75" t="s">
        <v>307</v>
      </c>
      <c r="J313" s="110"/>
      <c r="K313" s="110">
        <v>1</v>
      </c>
      <c r="L313" s="62">
        <v>1966</v>
      </c>
      <c r="M313" s="112">
        <v>37</v>
      </c>
      <c r="N313" s="103">
        <v>41705</v>
      </c>
      <c r="O313" s="110" t="s">
        <v>379</v>
      </c>
      <c r="P313" s="110" t="s">
        <v>12</v>
      </c>
      <c r="Q313" s="71">
        <v>3415</v>
      </c>
      <c r="R313" s="62">
        <f>'[1]Список МКД'!T282+'[1]Список МКД'!W282+'[1]Список МКД'!Z282+'[1]Список МКД'!AC282</f>
        <v>76</v>
      </c>
      <c r="S313" s="71">
        <f>ROUND('[1]Список МКД'!V282+'[1]Список МКД'!Y282+'[1]Список МКД'!AB282+'[1]Список МКД'!AE282,1)</f>
        <v>3020.3</v>
      </c>
      <c r="T313" s="112">
        <v>1</v>
      </c>
      <c r="U313" s="71">
        <v>150.1</v>
      </c>
      <c r="V313" s="111" t="str">
        <f t="shared" si="29"/>
        <v>4</v>
      </c>
      <c r="W313" s="115">
        <f t="shared" si="28"/>
        <v>244.59999999999982</v>
      </c>
      <c r="X313" s="104" t="s">
        <v>222</v>
      </c>
      <c r="Y313" s="62" t="s">
        <v>1274</v>
      </c>
      <c r="Z313" s="103">
        <v>33813</v>
      </c>
      <c r="AA313" s="112">
        <v>2010</v>
      </c>
      <c r="AB313" s="114">
        <v>7572500.4000000004</v>
      </c>
      <c r="AC313" s="103"/>
      <c r="AD313" s="103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 t="s">
        <v>15</v>
      </c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 t="s">
        <v>84</v>
      </c>
      <c r="BI313" s="116" t="s">
        <v>10</v>
      </c>
      <c r="BJ313" s="110" t="s">
        <v>1096</v>
      </c>
      <c r="BK313" s="110" t="s">
        <v>1097</v>
      </c>
      <c r="BL313" s="110" t="s">
        <v>1098</v>
      </c>
    </row>
    <row r="314" spans="1:64" ht="31.5">
      <c r="A314" s="62">
        <f t="shared" si="30"/>
        <v>312</v>
      </c>
      <c r="B314" s="106">
        <v>5.9035001000008096E+16</v>
      </c>
      <c r="C314" s="62" t="s">
        <v>87</v>
      </c>
      <c r="D314" s="114" t="s">
        <v>72</v>
      </c>
      <c r="E314" s="75">
        <v>9</v>
      </c>
      <c r="F314" s="106">
        <v>617060</v>
      </c>
      <c r="G314" s="75"/>
      <c r="H314" s="75"/>
      <c r="I314" s="75" t="s">
        <v>307</v>
      </c>
      <c r="J314" s="110"/>
      <c r="K314" s="110" t="s">
        <v>220</v>
      </c>
      <c r="L314" s="62">
        <v>1934</v>
      </c>
      <c r="M314" s="112">
        <v>34</v>
      </c>
      <c r="N314" s="103">
        <v>35836</v>
      </c>
      <c r="O314" s="110" t="s">
        <v>12</v>
      </c>
      <c r="P314" s="110" t="s">
        <v>12</v>
      </c>
      <c r="Q314" s="62">
        <v>2120.8000000000002</v>
      </c>
      <c r="R314" s="62">
        <f>'[1]Список МКД'!T219+'[1]Список МКД'!W219+'[1]Список МКД'!Z219+'[1]Список МКД'!AC219</f>
        <v>32</v>
      </c>
      <c r="S314" s="71">
        <f>ROUND('[1]Список МКД'!V219+'[1]Список МКД'!Y219+'[1]Список МКД'!AB219+'[1]Список МКД'!AE219,1)</f>
        <v>1919.2</v>
      </c>
      <c r="T314" s="112"/>
      <c r="U314" s="105"/>
      <c r="V314" s="111" t="str">
        <f t="shared" si="29"/>
        <v>4</v>
      </c>
      <c r="W314" s="115">
        <f t="shared" si="28"/>
        <v>201.60000000000014</v>
      </c>
      <c r="X314" s="104" t="s">
        <v>222</v>
      </c>
      <c r="Y314" s="62" t="s">
        <v>239</v>
      </c>
      <c r="Z314" s="103">
        <v>33879</v>
      </c>
      <c r="AA314" s="112">
        <v>2010</v>
      </c>
      <c r="AB314" s="114">
        <v>3351307.0399999996</v>
      </c>
      <c r="AC314" s="103"/>
      <c r="AD314" s="103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 t="s">
        <v>84</v>
      </c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 t="s">
        <v>10</v>
      </c>
      <c r="BJ314" s="110" t="s">
        <v>1040</v>
      </c>
      <c r="BK314" s="110" t="s">
        <v>1039</v>
      </c>
      <c r="BL314" s="110" t="s">
        <v>1038</v>
      </c>
    </row>
    <row r="315" spans="1:64" ht="31.5">
      <c r="A315" s="62">
        <f t="shared" si="30"/>
        <v>313</v>
      </c>
      <c r="B315" s="106">
        <v>5.90350010000022E+16</v>
      </c>
      <c r="C315" s="62" t="s">
        <v>87</v>
      </c>
      <c r="D315" s="114" t="s">
        <v>32</v>
      </c>
      <c r="E315" s="75">
        <v>4</v>
      </c>
      <c r="F315" s="106">
        <v>617060</v>
      </c>
      <c r="G315" s="75"/>
      <c r="H315" s="75"/>
      <c r="I315" s="75" t="s">
        <v>307</v>
      </c>
      <c r="J315" s="110"/>
      <c r="K315" s="110" t="s">
        <v>220</v>
      </c>
      <c r="L315" s="62">
        <v>1938</v>
      </c>
      <c r="M315" s="112">
        <v>34</v>
      </c>
      <c r="N315" s="103">
        <v>34144</v>
      </c>
      <c r="O315" s="110" t="s">
        <v>12</v>
      </c>
      <c r="P315" s="110" t="s">
        <v>12</v>
      </c>
      <c r="Q315" s="62">
        <v>2106.1</v>
      </c>
      <c r="R315" s="62">
        <f>'[1]Список МКД'!T195+'[1]Список МКД'!W195+'[1]Список МКД'!Z195+'[1]Список МКД'!AC195</f>
        <v>32</v>
      </c>
      <c r="S315" s="71">
        <f>ROUND('[1]Список МКД'!V195+'[1]Список МКД'!Y195+'[1]Список МКД'!AB195+'[1]Список МКД'!AE195,1)</f>
        <v>2082.6</v>
      </c>
      <c r="T315" s="112"/>
      <c r="U315" s="105"/>
      <c r="V315" s="111" t="str">
        <f t="shared" si="29"/>
        <v>4</v>
      </c>
      <c r="W315" s="115">
        <f t="shared" si="28"/>
        <v>23.5</v>
      </c>
      <c r="X315" s="104" t="s">
        <v>222</v>
      </c>
      <c r="Y315" s="62" t="s">
        <v>239</v>
      </c>
      <c r="Z315" s="103">
        <v>33950</v>
      </c>
      <c r="AA315" s="112">
        <v>2010</v>
      </c>
      <c r="AB315" s="114">
        <v>3251792.466</v>
      </c>
      <c r="AC315" s="103"/>
      <c r="AD315" s="103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 t="s">
        <v>10</v>
      </c>
      <c r="BI315" s="116"/>
      <c r="BJ315" s="110" t="s">
        <v>761</v>
      </c>
      <c r="BK315" s="110" t="s">
        <v>760</v>
      </c>
      <c r="BL315" s="110" t="s">
        <v>759</v>
      </c>
    </row>
    <row r="316" spans="1:64" ht="31.5">
      <c r="A316" s="62">
        <f t="shared" si="30"/>
        <v>314</v>
      </c>
      <c r="B316" s="106">
        <v>5.9035001000008096E+16</v>
      </c>
      <c r="C316" s="62" t="s">
        <v>87</v>
      </c>
      <c r="D316" s="114" t="s">
        <v>72</v>
      </c>
      <c r="E316" s="75">
        <v>46</v>
      </c>
      <c r="F316" s="106">
        <v>617060</v>
      </c>
      <c r="G316" s="75"/>
      <c r="H316" s="75"/>
      <c r="I316" s="75" t="s">
        <v>307</v>
      </c>
      <c r="J316" s="110"/>
      <c r="K316" s="110">
        <v>3</v>
      </c>
      <c r="L316" s="62">
        <v>1988</v>
      </c>
      <c r="M316" s="112">
        <v>33</v>
      </c>
      <c r="N316" s="103">
        <v>41705</v>
      </c>
      <c r="O316" s="110" t="s">
        <v>379</v>
      </c>
      <c r="P316" s="110" t="s">
        <v>12</v>
      </c>
      <c r="Q316" s="71">
        <v>3319.3</v>
      </c>
      <c r="R316" s="62">
        <f>'[1]Список МКД'!T297+'[1]Список МКД'!W297+'[1]Список МКД'!Z297+'[1]Список МКД'!AC297</f>
        <v>59</v>
      </c>
      <c r="S316" s="71">
        <f>ROUND('[1]Список МКД'!V297+'[1]Список МКД'!Y297+'[1]Список МКД'!AB297+'[1]Список МКД'!AE297,1)</f>
        <v>2993.1</v>
      </c>
      <c r="T316" s="112">
        <v>1</v>
      </c>
      <c r="U316" s="71">
        <v>52.4</v>
      </c>
      <c r="V316" s="111" t="str">
        <f t="shared" si="29"/>
        <v>4</v>
      </c>
      <c r="W316" s="115">
        <f t="shared" si="28"/>
        <v>273.8000000000003</v>
      </c>
      <c r="X316" s="104" t="s">
        <v>222</v>
      </c>
      <c r="Y316" s="62" t="s">
        <v>1274</v>
      </c>
      <c r="Z316" s="103">
        <v>33827</v>
      </c>
      <c r="AA316" s="112">
        <v>2010</v>
      </c>
      <c r="AB316" s="114">
        <v>4755274.1550000003</v>
      </c>
      <c r="AC316" s="103"/>
      <c r="AD316" s="103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 t="s">
        <v>10</v>
      </c>
      <c r="BI316" s="116"/>
      <c r="BJ316" s="110" t="s">
        <v>1082</v>
      </c>
      <c r="BK316" s="110" t="s">
        <v>1083</v>
      </c>
      <c r="BL316" s="110" t="s">
        <v>1084</v>
      </c>
    </row>
    <row r="317" spans="1:64" ht="31.5">
      <c r="A317" s="62">
        <f t="shared" si="30"/>
        <v>315</v>
      </c>
      <c r="B317" s="106">
        <v>5.90350010000028E+16</v>
      </c>
      <c r="C317" s="62" t="s">
        <v>87</v>
      </c>
      <c r="D317" s="114" t="s">
        <v>135</v>
      </c>
      <c r="E317" s="75" t="s">
        <v>27</v>
      </c>
      <c r="F317" s="106">
        <v>617060</v>
      </c>
      <c r="G317" s="75"/>
      <c r="H317" s="75"/>
      <c r="I317" s="75" t="s">
        <v>307</v>
      </c>
      <c r="J317" s="110"/>
      <c r="K317" s="110" t="s">
        <v>233</v>
      </c>
      <c r="L317" s="62">
        <v>1974</v>
      </c>
      <c r="M317" s="112">
        <v>32</v>
      </c>
      <c r="N317" s="103">
        <v>41718</v>
      </c>
      <c r="O317" s="110" t="s">
        <v>379</v>
      </c>
      <c r="P317" s="110" t="s">
        <v>14</v>
      </c>
      <c r="Q317" s="62">
        <v>1945.5</v>
      </c>
      <c r="R317" s="62">
        <f>'[1]Список МКД'!T72+'[1]Список МКД'!W72+'[1]Список МКД'!Z72+'[1]Список МКД'!AC72</f>
        <v>40</v>
      </c>
      <c r="S317" s="71">
        <f>ROUND('[1]Список МКД'!V72+'[1]Список МКД'!Y72+'[1]Список МКД'!AB72+'[1]Список МКД'!AE72,1)</f>
        <v>1182.9000000000001</v>
      </c>
      <c r="T317" s="112"/>
      <c r="U317" s="105"/>
      <c r="V317" s="111" t="str">
        <f t="shared" si="29"/>
        <v>2</v>
      </c>
      <c r="W317" s="115">
        <f t="shared" si="28"/>
        <v>762.59999999999991</v>
      </c>
      <c r="X317" s="104" t="s">
        <v>222</v>
      </c>
      <c r="Y317" s="62" t="s">
        <v>240</v>
      </c>
      <c r="Z317" s="103">
        <v>33800</v>
      </c>
      <c r="AA317" s="112">
        <v>2010</v>
      </c>
      <c r="AB317" s="114">
        <v>1166422.2030000002</v>
      </c>
      <c r="AC317" s="103"/>
      <c r="AD317" s="103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 t="s">
        <v>84</v>
      </c>
      <c r="BI317" s="116"/>
      <c r="BJ317" s="110" t="s">
        <v>853</v>
      </c>
      <c r="BK317" s="110" t="s">
        <v>854</v>
      </c>
      <c r="BL317" s="110" t="s">
        <v>853</v>
      </c>
    </row>
    <row r="318" spans="1:64" ht="63">
      <c r="A318" s="62">
        <f t="shared" si="30"/>
        <v>316</v>
      </c>
      <c r="B318" s="106">
        <v>5.9035001000008096E+16</v>
      </c>
      <c r="C318" s="62" t="s">
        <v>87</v>
      </c>
      <c r="D318" s="114" t="s">
        <v>72</v>
      </c>
      <c r="E318" s="75">
        <v>25</v>
      </c>
      <c r="F318" s="106">
        <v>617060</v>
      </c>
      <c r="G318" s="75"/>
      <c r="H318" s="75"/>
      <c r="I318" s="75" t="s">
        <v>307</v>
      </c>
      <c r="J318" s="110"/>
      <c r="K318" s="110" t="s">
        <v>14</v>
      </c>
      <c r="L318" s="62">
        <v>1960</v>
      </c>
      <c r="M318" s="112">
        <v>30</v>
      </c>
      <c r="N318" s="103">
        <v>35836</v>
      </c>
      <c r="O318" s="110" t="s">
        <v>12</v>
      </c>
      <c r="P318" s="110" t="s">
        <v>12</v>
      </c>
      <c r="Q318" s="62">
        <v>2721.2</v>
      </c>
      <c r="R318" s="62">
        <f>'[1]Список МКД'!T223+'[1]Список МКД'!W223+'[1]Список МКД'!Z223+'[1]Список МКД'!AC223</f>
        <v>44</v>
      </c>
      <c r="S318" s="71">
        <f>ROUND('[1]Список МКД'!V223+'[1]Список МКД'!Y223+'[1]Список МКД'!AB223+'[1]Список МКД'!AE223,1)</f>
        <v>2526.6</v>
      </c>
      <c r="T318" s="112"/>
      <c r="U318" s="105"/>
      <c r="V318" s="111" t="str">
        <f t="shared" si="29"/>
        <v>4</v>
      </c>
      <c r="W318" s="115">
        <f t="shared" si="28"/>
        <v>194.59999999999991</v>
      </c>
      <c r="X318" s="104" t="s">
        <v>222</v>
      </c>
      <c r="Y318" s="62" t="s">
        <v>239</v>
      </c>
      <c r="Z318" s="103">
        <v>33879</v>
      </c>
      <c r="AA318" s="112">
        <v>2010</v>
      </c>
      <c r="AB318" s="114">
        <v>4749047.892</v>
      </c>
      <c r="AC318" s="103"/>
      <c r="AD318" s="103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 t="s">
        <v>85</v>
      </c>
      <c r="BI318" s="116"/>
      <c r="BJ318" s="110" t="s">
        <v>1055</v>
      </c>
      <c r="BK318" s="110" t="s">
        <v>1054</v>
      </c>
      <c r="BL318" s="110" t="s">
        <v>1053</v>
      </c>
    </row>
    <row r="319" spans="1:64" ht="31.5">
      <c r="A319" s="62">
        <f t="shared" si="30"/>
        <v>317</v>
      </c>
      <c r="B319" s="106">
        <v>5.90350010000084E+16</v>
      </c>
      <c r="C319" s="62" t="s">
        <v>87</v>
      </c>
      <c r="D319" s="114" t="s">
        <v>39</v>
      </c>
      <c r="E319" s="75">
        <v>9</v>
      </c>
      <c r="F319" s="106">
        <v>617060</v>
      </c>
      <c r="G319" s="110" t="s">
        <v>1175</v>
      </c>
      <c r="H319" s="75"/>
      <c r="I319" s="75" t="s">
        <v>307</v>
      </c>
      <c r="J319" s="110" t="s">
        <v>1165</v>
      </c>
      <c r="K319" s="75" t="s">
        <v>14</v>
      </c>
      <c r="L319" s="62">
        <v>1963</v>
      </c>
      <c r="M319" s="112">
        <v>30</v>
      </c>
      <c r="N319" s="103">
        <v>28478</v>
      </c>
      <c r="O319" s="110">
        <v>5</v>
      </c>
      <c r="P319" s="110">
        <v>4</v>
      </c>
      <c r="Q319" s="62">
        <v>3413.2</v>
      </c>
      <c r="R319" s="62">
        <f>'[1]Список МКД'!T185+'[1]Список МКД'!W185+'[1]Список МКД'!Z185+'[1]Список МКД'!AC185</f>
        <v>80</v>
      </c>
      <c r="S319" s="71">
        <f>ROUND('[1]Список МКД'!V185+'[1]Список МКД'!Y185+'[1]Список МКД'!AB185+'[1]Список МКД'!AE185,1)</f>
        <v>3137</v>
      </c>
      <c r="T319" s="112"/>
      <c r="U319" s="105"/>
      <c r="V319" s="111">
        <f t="shared" si="29"/>
        <v>4</v>
      </c>
      <c r="W319" s="115">
        <f t="shared" si="28"/>
        <v>276.19999999999982</v>
      </c>
      <c r="X319" s="104" t="s">
        <v>222</v>
      </c>
      <c r="Y319" s="62" t="s">
        <v>1248</v>
      </c>
      <c r="Z319" s="103">
        <v>33864</v>
      </c>
      <c r="AA319" s="112">
        <v>2010</v>
      </c>
      <c r="AB319" s="114">
        <v>9366109.5299999993</v>
      </c>
      <c r="AC319" s="103"/>
      <c r="AD319" s="103"/>
      <c r="AE319" s="116"/>
      <c r="AF319" s="116"/>
      <c r="AG319" s="116"/>
      <c r="AH319" s="116"/>
      <c r="AI319" s="116"/>
      <c r="AJ319" s="116"/>
      <c r="AK319" s="116"/>
      <c r="AL319" s="116" t="s">
        <v>84</v>
      </c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 t="s">
        <v>11</v>
      </c>
      <c r="AY319" s="116"/>
      <c r="AZ319" s="116"/>
      <c r="BA319" s="116"/>
      <c r="BB319" s="116"/>
      <c r="BC319" s="116"/>
      <c r="BD319" s="116"/>
      <c r="BE319" s="116"/>
      <c r="BF319" s="116"/>
      <c r="BG319" s="116" t="s">
        <v>10</v>
      </c>
      <c r="BH319" s="116"/>
      <c r="BI319" s="116"/>
      <c r="BJ319" s="110" t="s">
        <v>1174</v>
      </c>
      <c r="BK319" s="110" t="s">
        <v>1173</v>
      </c>
      <c r="BL319" s="110" t="s">
        <v>1172</v>
      </c>
    </row>
    <row r="320" spans="1:64" ht="47.25">
      <c r="A320" s="62">
        <f t="shared" si="30"/>
        <v>318</v>
      </c>
      <c r="B320" s="106">
        <v>5.9035001000005296E+16</v>
      </c>
      <c r="C320" s="62" t="s">
        <v>87</v>
      </c>
      <c r="D320" s="114" t="s">
        <v>43</v>
      </c>
      <c r="E320" s="75">
        <v>2</v>
      </c>
      <c r="F320" s="106">
        <v>617060</v>
      </c>
      <c r="G320" s="110" t="s">
        <v>918</v>
      </c>
      <c r="H320" s="75"/>
      <c r="I320" s="75" t="s">
        <v>307</v>
      </c>
      <c r="J320" s="110"/>
      <c r="K320" s="110" t="s">
        <v>14</v>
      </c>
      <c r="L320" s="62">
        <v>1978</v>
      </c>
      <c r="M320" s="112">
        <v>30</v>
      </c>
      <c r="N320" s="62" t="s">
        <v>133</v>
      </c>
      <c r="O320" s="110" t="s">
        <v>429</v>
      </c>
      <c r="P320" s="110" t="s">
        <v>12</v>
      </c>
      <c r="Q320" s="71">
        <v>9337</v>
      </c>
      <c r="R320" s="62">
        <f>'[1]Список МКД'!T445+'[1]Список МКД'!W445+'[1]Список МКД'!Z445+'[1]Список МКД'!AC445</f>
        <v>144</v>
      </c>
      <c r="S320" s="71">
        <f>ROUND('[1]Список МКД'!V445+'[1]Список МКД'!Y445+'[1]Список МКД'!AB445+'[1]Список МКД'!AE445,1)</f>
        <v>7451</v>
      </c>
      <c r="T320" s="112"/>
      <c r="U320" s="105"/>
      <c r="V320" s="111" t="str">
        <f t="shared" si="29"/>
        <v>4</v>
      </c>
      <c r="W320" s="115">
        <f t="shared" si="28"/>
        <v>1886</v>
      </c>
      <c r="X320" s="104" t="s">
        <v>222</v>
      </c>
      <c r="Y320" s="62" t="s">
        <v>381</v>
      </c>
      <c r="Z320" s="103">
        <v>33765</v>
      </c>
      <c r="AA320" s="112">
        <v>2010</v>
      </c>
      <c r="AB320" s="114">
        <v>17963168.84</v>
      </c>
      <c r="AC320" s="103"/>
      <c r="AD320" s="103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 t="s">
        <v>11</v>
      </c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 t="s">
        <v>153</v>
      </c>
      <c r="BJ320" s="110" t="s">
        <v>920</v>
      </c>
      <c r="BK320" s="110"/>
      <c r="BL320" s="110" t="s">
        <v>919</v>
      </c>
    </row>
    <row r="321" spans="1:64" ht="31.5">
      <c r="A321" s="62">
        <f t="shared" si="30"/>
        <v>319</v>
      </c>
      <c r="B321" s="106">
        <v>5.9035001000002096E+16</v>
      </c>
      <c r="C321" s="62" t="s">
        <v>87</v>
      </c>
      <c r="D321" s="114" t="s">
        <v>69</v>
      </c>
      <c r="E321" s="75" t="s">
        <v>33</v>
      </c>
      <c r="F321" s="106">
        <v>617060</v>
      </c>
      <c r="G321" s="75"/>
      <c r="H321" s="75"/>
      <c r="I321" s="75" t="s">
        <v>307</v>
      </c>
      <c r="J321" s="110"/>
      <c r="K321" s="110" t="s">
        <v>14</v>
      </c>
      <c r="L321" s="62">
        <v>1959</v>
      </c>
      <c r="M321" s="112">
        <v>29</v>
      </c>
      <c r="N321" s="103">
        <v>35990</v>
      </c>
      <c r="O321" s="110" t="s">
        <v>12</v>
      </c>
      <c r="P321" s="110" t="s">
        <v>14</v>
      </c>
      <c r="Q321" s="62">
        <v>1359.8</v>
      </c>
      <c r="R321" s="62">
        <f>'[1]Список МКД'!T210+'[1]Список МКД'!W210+'[1]Список МКД'!Z210+'[1]Список МКД'!AC210</f>
        <v>32</v>
      </c>
      <c r="S321" s="71">
        <f>ROUND('[1]Список МКД'!V210+'[1]Список МКД'!Y210+'[1]Список МКД'!AB210+'[1]Список МКД'!AE210,1)</f>
        <v>1262.5</v>
      </c>
      <c r="T321" s="112"/>
      <c r="U321" s="105"/>
      <c r="V321" s="111" t="str">
        <f t="shared" si="29"/>
        <v>2</v>
      </c>
      <c r="W321" s="115">
        <f t="shared" si="28"/>
        <v>97.299999999999955</v>
      </c>
      <c r="X321" s="104" t="s">
        <v>222</v>
      </c>
      <c r="Y321" s="62" t="s">
        <v>239</v>
      </c>
      <c r="Z321" s="103">
        <v>33934</v>
      </c>
      <c r="AA321" s="112">
        <v>2010</v>
      </c>
      <c r="AB321" s="114">
        <v>1057798.25</v>
      </c>
      <c r="AC321" s="103"/>
      <c r="AD321" s="103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 t="s">
        <v>84</v>
      </c>
      <c r="BJ321" s="110" t="s">
        <v>697</v>
      </c>
      <c r="BK321" s="110" t="s">
        <v>696</v>
      </c>
      <c r="BL321" s="110" t="s">
        <v>695</v>
      </c>
    </row>
    <row r="322" spans="1:64" ht="48.75" customHeight="1">
      <c r="A322" s="62">
        <f t="shared" si="30"/>
        <v>320</v>
      </c>
      <c r="B322" s="106">
        <v>5.9035001000008304E+16</v>
      </c>
      <c r="C322" s="62" t="s">
        <v>87</v>
      </c>
      <c r="D322" s="114" t="s">
        <v>67</v>
      </c>
      <c r="E322" s="75">
        <v>24</v>
      </c>
      <c r="F322" s="106">
        <v>617060</v>
      </c>
      <c r="G322" s="110" t="s">
        <v>1135</v>
      </c>
      <c r="H322" s="75"/>
      <c r="I322" s="75" t="s">
        <v>307</v>
      </c>
      <c r="J322" s="110"/>
      <c r="K322" s="110" t="s">
        <v>233</v>
      </c>
      <c r="L322" s="62">
        <v>1967</v>
      </c>
      <c r="M322" s="112">
        <v>28</v>
      </c>
      <c r="N322" s="103">
        <v>41698</v>
      </c>
      <c r="O322" s="110" t="s">
        <v>379</v>
      </c>
      <c r="P322" s="110" t="s">
        <v>12</v>
      </c>
      <c r="Q322" s="62">
        <v>3652.9</v>
      </c>
      <c r="R322" s="62">
        <f>'[1]Список МКД'!T154+'[1]Список МКД'!W154+'[1]Список МКД'!Z154+'[1]Список МКД'!AC154</f>
        <v>70</v>
      </c>
      <c r="S322" s="71">
        <f>ROUND('[1]Список МКД'!V154+'[1]Список МКД'!Y154+'[1]Список МКД'!AB154+'[1]Список МКД'!AE154,1)</f>
        <v>3335.3</v>
      </c>
      <c r="T322" s="112"/>
      <c r="U322" s="105"/>
      <c r="V322" s="111" t="str">
        <f t="shared" si="29"/>
        <v>4</v>
      </c>
      <c r="W322" s="115">
        <f t="shared" si="28"/>
        <v>317.59999999999991</v>
      </c>
      <c r="X322" s="104" t="s">
        <v>222</v>
      </c>
      <c r="Y322" s="62" t="s">
        <v>1246</v>
      </c>
      <c r="Z322" s="103">
        <v>33943</v>
      </c>
      <c r="AA322" s="112">
        <v>2010</v>
      </c>
      <c r="AB322" s="114">
        <v>8361830.5710000014</v>
      </c>
      <c r="AC322" s="103"/>
      <c r="AD322" s="103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 t="s">
        <v>56</v>
      </c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 t="s">
        <v>84</v>
      </c>
      <c r="BJ322" s="110" t="s">
        <v>1138</v>
      </c>
      <c r="BK322" s="110" t="s">
        <v>1137</v>
      </c>
      <c r="BL322" s="110" t="s">
        <v>1136</v>
      </c>
    </row>
    <row r="323" spans="1:64" ht="70.5" customHeight="1">
      <c r="A323" s="62">
        <f t="shared" si="30"/>
        <v>321</v>
      </c>
      <c r="B323" s="106">
        <v>5.9035001000004304E+16</v>
      </c>
      <c r="C323" s="62" t="s">
        <v>87</v>
      </c>
      <c r="D323" s="62" t="s">
        <v>309</v>
      </c>
      <c r="E323" s="75">
        <v>2</v>
      </c>
      <c r="F323" s="106">
        <v>617060</v>
      </c>
      <c r="G323" s="75"/>
      <c r="H323" s="75"/>
      <c r="I323" s="75" t="s">
        <v>307</v>
      </c>
      <c r="J323" s="110"/>
      <c r="K323" s="75" t="s">
        <v>233</v>
      </c>
      <c r="L323" s="62">
        <v>1989</v>
      </c>
      <c r="M323" s="112">
        <v>23</v>
      </c>
      <c r="N323" s="103">
        <v>41705</v>
      </c>
      <c r="O323" s="102">
        <v>5</v>
      </c>
      <c r="P323" s="102">
        <v>4</v>
      </c>
      <c r="Q323" s="62">
        <v>2891.2</v>
      </c>
      <c r="R323" s="62">
        <f>'[1]Список МКД'!T61+'[1]Список МКД'!W61+'[1]Список МКД'!Z61+'[1]Список МКД'!AC61</f>
        <v>60</v>
      </c>
      <c r="S323" s="71">
        <f>ROUND('[1]Список МКД'!V61+'[1]Список МКД'!Y61+'[1]Список МКД'!AB61+'[1]Список МКД'!AE61,1)</f>
        <v>2588.1999999999998</v>
      </c>
      <c r="T323" s="112"/>
      <c r="U323" s="105"/>
      <c r="V323" s="111">
        <f t="shared" si="29"/>
        <v>4</v>
      </c>
      <c r="W323" s="115">
        <f t="shared" si="28"/>
        <v>303</v>
      </c>
      <c r="X323" s="104" t="s">
        <v>222</v>
      </c>
      <c r="Y323" s="62" t="s">
        <v>239</v>
      </c>
      <c r="Z323" s="103">
        <v>33905</v>
      </c>
      <c r="AA323" s="112">
        <v>2010</v>
      </c>
      <c r="AB323" s="114">
        <v>7727562.858</v>
      </c>
      <c r="AC323" s="103"/>
      <c r="AD323" s="103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 t="s">
        <v>11</v>
      </c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 t="s">
        <v>85</v>
      </c>
      <c r="BJ323" s="110" t="s">
        <v>397</v>
      </c>
      <c r="BK323" s="110" t="s">
        <v>398</v>
      </c>
      <c r="BL323" s="110" t="s">
        <v>399</v>
      </c>
    </row>
    <row r="324" spans="1:64" ht="47.25">
      <c r="A324" s="62">
        <f t="shared" si="30"/>
        <v>322</v>
      </c>
      <c r="B324" s="106">
        <v>5.9035001000001904E+16</v>
      </c>
      <c r="C324" s="62" t="s">
        <v>87</v>
      </c>
      <c r="D324" s="114" t="s">
        <v>119</v>
      </c>
      <c r="E324" s="75">
        <v>8</v>
      </c>
      <c r="F324" s="106">
        <v>617060</v>
      </c>
      <c r="G324" s="75"/>
      <c r="H324" s="75"/>
      <c r="I324" s="75" t="s">
        <v>307</v>
      </c>
      <c r="J324" s="110"/>
      <c r="K324" s="110" t="s">
        <v>233</v>
      </c>
      <c r="L324" s="62">
        <v>1987</v>
      </c>
      <c r="M324" s="112">
        <v>21</v>
      </c>
      <c r="N324" s="103">
        <v>41718</v>
      </c>
      <c r="O324" s="110" t="s">
        <v>379</v>
      </c>
      <c r="P324" s="110" t="s">
        <v>380</v>
      </c>
      <c r="Q324" s="71">
        <v>3081</v>
      </c>
      <c r="R324" s="62">
        <f>'[1]Список МКД'!T356+'[1]Список МКД'!W356+'[1]Список МКД'!Z356+'[1]Список МКД'!AC356</f>
        <v>90</v>
      </c>
      <c r="S324" s="71">
        <f>ROUND('[1]Список МКД'!V356+'[1]Список МКД'!Y356+'[1]Список МКД'!AB356+'[1]Список МКД'!AE356,1)</f>
        <v>2626.6</v>
      </c>
      <c r="T324" s="112"/>
      <c r="U324" s="105"/>
      <c r="V324" s="111" t="str">
        <f t="shared" si="29"/>
        <v>6</v>
      </c>
      <c r="W324" s="115">
        <f t="shared" ref="W324:W357" si="31">Q324-S324-U324</f>
        <v>454.40000000000009</v>
      </c>
      <c r="X324" s="104" t="s">
        <v>222</v>
      </c>
      <c r="Y324" s="62" t="s">
        <v>236</v>
      </c>
      <c r="Z324" s="103">
        <v>34022</v>
      </c>
      <c r="AA324" s="112">
        <v>2010</v>
      </c>
      <c r="AB324" s="114">
        <v>8181071.0200000005</v>
      </c>
      <c r="AC324" s="103"/>
      <c r="AD324" s="103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 t="s">
        <v>11</v>
      </c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 t="s">
        <v>154</v>
      </c>
      <c r="BJ324" s="110" t="s">
        <v>625</v>
      </c>
      <c r="BK324" s="110" t="s">
        <v>626</v>
      </c>
      <c r="BL324" s="110" t="s">
        <v>625</v>
      </c>
    </row>
    <row r="325" spans="1:64" ht="47.25">
      <c r="A325" s="62">
        <f t="shared" si="30"/>
        <v>323</v>
      </c>
      <c r="B325" s="106">
        <v>5.9035001000008704E+16</v>
      </c>
      <c r="C325" s="62" t="s">
        <v>87</v>
      </c>
      <c r="D325" s="114" t="s">
        <v>138</v>
      </c>
      <c r="E325" s="75">
        <v>32</v>
      </c>
      <c r="F325" s="106" t="s">
        <v>310</v>
      </c>
      <c r="G325" s="110" t="s">
        <v>1220</v>
      </c>
      <c r="H325" s="75"/>
      <c r="I325" s="75" t="s">
        <v>307</v>
      </c>
      <c r="J325" s="75"/>
      <c r="K325" s="110" t="s">
        <v>233</v>
      </c>
      <c r="L325" s="62">
        <v>1987</v>
      </c>
      <c r="M325" s="112">
        <v>21</v>
      </c>
      <c r="N325" s="103">
        <v>41640</v>
      </c>
      <c r="O325" s="110" t="s">
        <v>379</v>
      </c>
      <c r="P325" s="110" t="s">
        <v>380</v>
      </c>
      <c r="Q325" s="71">
        <v>3071</v>
      </c>
      <c r="R325" s="62">
        <f>'[1]Список МКД'!T355+'[1]Список МКД'!W355+'[1]Список МКД'!Z355+'[1]Список МКД'!AC355</f>
        <v>90</v>
      </c>
      <c r="S325" s="71">
        <f>ROUND('[1]Список МКД'!V355+'[1]Список МКД'!Y355+'[1]Список МКД'!AB355+'[1]Список МКД'!AE355,1)</f>
        <v>2629.9</v>
      </c>
      <c r="T325" s="112"/>
      <c r="U325" s="105"/>
      <c r="V325" s="111" t="str">
        <f t="shared" ref="V325:V357" si="32">P325</f>
        <v>6</v>
      </c>
      <c r="W325" s="115">
        <f t="shared" si="31"/>
        <v>441.09999999999991</v>
      </c>
      <c r="X325" s="104" t="s">
        <v>222</v>
      </c>
      <c r="Y325" s="62" t="s">
        <v>236</v>
      </c>
      <c r="Z325" s="103">
        <v>34089</v>
      </c>
      <c r="AA325" s="112">
        <v>2010</v>
      </c>
      <c r="AB325" s="114">
        <v>8191349.5300000012</v>
      </c>
      <c r="AC325" s="103"/>
      <c r="AD325" s="103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/>
      <c r="AU325" s="116"/>
      <c r="AV325" s="116" t="s">
        <v>11</v>
      </c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 t="s">
        <v>154</v>
      </c>
      <c r="BJ325" s="110" t="s">
        <v>1221</v>
      </c>
      <c r="BK325" s="110" t="s">
        <v>1222</v>
      </c>
      <c r="BL325" s="110" t="s">
        <v>1221</v>
      </c>
    </row>
    <row r="326" spans="1:64" ht="63">
      <c r="A326" s="62">
        <f t="shared" ref="A326:A357" si="33">A325+1</f>
        <v>324</v>
      </c>
      <c r="B326" s="106">
        <v>5.9035001000008704E+16</v>
      </c>
      <c r="C326" s="62" t="s">
        <v>87</v>
      </c>
      <c r="D326" s="114" t="s">
        <v>138</v>
      </c>
      <c r="E326" s="75">
        <v>25</v>
      </c>
      <c r="F326" s="106" t="s">
        <v>310</v>
      </c>
      <c r="G326" s="75"/>
      <c r="H326" s="75"/>
      <c r="I326" s="75" t="s">
        <v>307</v>
      </c>
      <c r="J326" s="75"/>
      <c r="K326" s="110" t="s">
        <v>233</v>
      </c>
      <c r="L326" s="62">
        <v>1990</v>
      </c>
      <c r="M326" s="112">
        <v>18</v>
      </c>
      <c r="N326" s="103">
        <v>41718</v>
      </c>
      <c r="O326" s="110" t="s">
        <v>429</v>
      </c>
      <c r="P326" s="110" t="s">
        <v>14</v>
      </c>
      <c r="Q326" s="62">
        <v>2933.4</v>
      </c>
      <c r="R326" s="62">
        <f>'[1]Список МКД'!T455+'[1]Список МКД'!W455+'[1]Список МКД'!Z455+'[1]Список МКД'!AC455</f>
        <v>72</v>
      </c>
      <c r="S326" s="71">
        <f>ROUND('[1]Список МКД'!V455+'[1]Список МКД'!Y455+'[1]Список МКД'!AB455+'[1]Список МКД'!AE455,1)</f>
        <v>2390.4</v>
      </c>
      <c r="T326" s="112"/>
      <c r="U326" s="105"/>
      <c r="V326" s="111" t="str">
        <f t="shared" si="32"/>
        <v>2</v>
      </c>
      <c r="W326" s="115">
        <f t="shared" si="31"/>
        <v>543</v>
      </c>
      <c r="X326" s="104" t="s">
        <v>222</v>
      </c>
      <c r="Y326" s="62" t="s">
        <v>236</v>
      </c>
      <c r="Z326" s="103">
        <v>33666</v>
      </c>
      <c r="AA326" s="112">
        <v>2010</v>
      </c>
      <c r="AB326" s="114">
        <v>6497513.568</v>
      </c>
      <c r="AC326" s="103"/>
      <c r="AD326" s="103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 t="s">
        <v>11</v>
      </c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 t="s">
        <v>156</v>
      </c>
      <c r="BJ326" s="110" t="s">
        <v>1227</v>
      </c>
      <c r="BK326" s="110" t="s">
        <v>1228</v>
      </c>
      <c r="BL326" s="110" t="s">
        <v>1227</v>
      </c>
    </row>
    <row r="327" spans="1:64" ht="78.75">
      <c r="A327" s="62">
        <f t="shared" si="33"/>
        <v>325</v>
      </c>
      <c r="B327" s="106">
        <v>5.9035001000006304E+16</v>
      </c>
      <c r="C327" s="62" t="s">
        <v>87</v>
      </c>
      <c r="D327" s="114" t="s">
        <v>66</v>
      </c>
      <c r="E327" s="75">
        <v>10</v>
      </c>
      <c r="F327" s="106">
        <v>617060</v>
      </c>
      <c r="G327" s="110" t="s">
        <v>977</v>
      </c>
      <c r="H327" s="75"/>
      <c r="I327" s="75" t="s">
        <v>307</v>
      </c>
      <c r="J327" s="110"/>
      <c r="K327" s="110">
        <v>3</v>
      </c>
      <c r="L327" s="62">
        <v>1977</v>
      </c>
      <c r="M327" s="112">
        <v>17</v>
      </c>
      <c r="N327" s="103">
        <v>41705</v>
      </c>
      <c r="O327" s="110" t="s">
        <v>379</v>
      </c>
      <c r="P327" s="110" t="s">
        <v>380</v>
      </c>
      <c r="Q327" s="62">
        <v>5160.3</v>
      </c>
      <c r="R327" s="62">
        <f>'[1]Список МКД'!T292+'[1]Список МКД'!W292+'[1]Список МКД'!Z292+'[1]Список МКД'!AC292</f>
        <v>98</v>
      </c>
      <c r="S327" s="71">
        <f>ROUND('[1]Список МКД'!V292+'[1]Список МКД'!Y292+'[1]Список МКД'!AB292+'[1]Список МКД'!AE292,1)</f>
        <v>4373.3</v>
      </c>
      <c r="T327" s="112">
        <v>3</v>
      </c>
      <c r="U327" s="71">
        <v>332.1</v>
      </c>
      <c r="V327" s="111" t="str">
        <f t="shared" si="32"/>
        <v>6</v>
      </c>
      <c r="W327" s="115">
        <f t="shared" si="31"/>
        <v>454.9</v>
      </c>
      <c r="X327" s="104" t="s">
        <v>222</v>
      </c>
      <c r="Y327" s="62" t="s">
        <v>1273</v>
      </c>
      <c r="Z327" s="103">
        <v>33804</v>
      </c>
      <c r="AA327" s="112">
        <v>2010</v>
      </c>
      <c r="AB327" s="114">
        <v>17798457.824000001</v>
      </c>
      <c r="AC327" s="103"/>
      <c r="AD327" s="103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  <c r="AS327" s="116"/>
      <c r="AT327" s="116"/>
      <c r="AU327" s="116"/>
      <c r="AV327" s="116" t="s">
        <v>11</v>
      </c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 t="s">
        <v>157</v>
      </c>
      <c r="BJ327" s="110">
        <v>1438</v>
      </c>
      <c r="BK327" s="110" t="s">
        <v>978</v>
      </c>
      <c r="BL327" s="110" t="s">
        <v>979</v>
      </c>
    </row>
    <row r="328" spans="1:64" ht="31.5">
      <c r="A328" s="62">
        <f t="shared" si="33"/>
        <v>326</v>
      </c>
      <c r="B328" s="106">
        <v>5.9035001000002096E+16</v>
      </c>
      <c r="C328" s="62" t="s">
        <v>87</v>
      </c>
      <c r="D328" s="114" t="s">
        <v>69</v>
      </c>
      <c r="E328" s="75">
        <v>19</v>
      </c>
      <c r="F328" s="106">
        <v>617060</v>
      </c>
      <c r="G328" s="110" t="s">
        <v>714</v>
      </c>
      <c r="H328" s="75"/>
      <c r="I328" s="75" t="s">
        <v>307</v>
      </c>
      <c r="J328" s="110"/>
      <c r="K328" s="110" t="s">
        <v>14</v>
      </c>
      <c r="L328" s="62">
        <v>1973</v>
      </c>
      <c r="M328" s="112">
        <v>15</v>
      </c>
      <c r="N328" s="103">
        <v>32524</v>
      </c>
      <c r="O328" s="110" t="s">
        <v>379</v>
      </c>
      <c r="P328" s="110" t="s">
        <v>380</v>
      </c>
      <c r="Q328" s="62">
        <v>4867.2</v>
      </c>
      <c r="R328" s="62">
        <f>'[1]Список МКД'!T177+'[1]Список МКД'!W177+'[1]Список МКД'!Z177+'[1]Список МКД'!AC177</f>
        <v>100</v>
      </c>
      <c r="S328" s="71">
        <f>ROUND('[1]Список МКД'!V177+'[1]Список МКД'!Y177+'[1]Список МКД'!AB177+'[1]Список МКД'!AE177,1)</f>
        <v>4414.3999999999996</v>
      </c>
      <c r="T328" s="112">
        <v>2</v>
      </c>
      <c r="U328" s="71">
        <v>95.6</v>
      </c>
      <c r="V328" s="111" t="str">
        <f t="shared" si="32"/>
        <v>6</v>
      </c>
      <c r="W328" s="115">
        <f t="shared" si="31"/>
        <v>357.20000000000016</v>
      </c>
      <c r="X328" s="104" t="s">
        <v>222</v>
      </c>
      <c r="Y328" s="62" t="s">
        <v>1248</v>
      </c>
      <c r="Z328" s="103">
        <v>33827</v>
      </c>
      <c r="AA328" s="112">
        <v>2010</v>
      </c>
      <c r="AB328" s="114">
        <v>8737313.1999999993</v>
      </c>
      <c r="AC328" s="103"/>
      <c r="AD328" s="103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 t="s">
        <v>11</v>
      </c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 t="s">
        <v>10</v>
      </c>
      <c r="BJ328" s="110" t="s">
        <v>717</v>
      </c>
      <c r="BK328" s="110" t="s">
        <v>716</v>
      </c>
      <c r="BL328" s="110" t="s">
        <v>715</v>
      </c>
    </row>
    <row r="329" spans="1:64" ht="31.5">
      <c r="A329" s="62">
        <f t="shared" si="33"/>
        <v>327</v>
      </c>
      <c r="B329" s="106">
        <v>5.9035001000008096E+16</v>
      </c>
      <c r="C329" s="62" t="s">
        <v>87</v>
      </c>
      <c r="D329" s="114" t="s">
        <v>72</v>
      </c>
      <c r="E329" s="75" t="s">
        <v>26</v>
      </c>
      <c r="F329" s="106">
        <v>617060</v>
      </c>
      <c r="G329" s="75"/>
      <c r="H329" s="75"/>
      <c r="I329" s="75" t="s">
        <v>307</v>
      </c>
      <c r="J329" s="110"/>
      <c r="K329" s="110" t="s">
        <v>233</v>
      </c>
      <c r="L329" s="62">
        <v>1977</v>
      </c>
      <c r="M329" s="112">
        <v>11</v>
      </c>
      <c r="N329" s="103">
        <v>33589</v>
      </c>
      <c r="O329" s="110" t="s">
        <v>379</v>
      </c>
      <c r="P329" s="110" t="s">
        <v>420</v>
      </c>
      <c r="Q329" s="62">
        <v>4219.6000000000004</v>
      </c>
      <c r="R329" s="62">
        <f>'[1]Список МКД'!T214+'[1]Список МКД'!W214+'[1]Список МКД'!Z214+'[1]Список МКД'!AC214</f>
        <v>70</v>
      </c>
      <c r="S329" s="71">
        <f>ROUND('[1]Список МКД'!V214+'[1]Список МКД'!Y214+'[1]Список МКД'!AB214+'[1]Список МКД'!AE214,1)</f>
        <v>3323.3</v>
      </c>
      <c r="T329" s="112">
        <v>2</v>
      </c>
      <c r="U329" s="71">
        <v>673.9</v>
      </c>
      <c r="V329" s="111" t="str">
        <f t="shared" si="32"/>
        <v>7</v>
      </c>
      <c r="W329" s="115">
        <f t="shared" si="31"/>
        <v>222.4000000000002</v>
      </c>
      <c r="X329" s="104" t="s">
        <v>222</v>
      </c>
      <c r="Y329" s="62" t="s">
        <v>239</v>
      </c>
      <c r="Z329" s="103">
        <v>33898</v>
      </c>
      <c r="AA329" s="112">
        <v>2010</v>
      </c>
      <c r="AB329" s="114">
        <v>6018663.9840000002</v>
      </c>
      <c r="AC329" s="103"/>
      <c r="AD329" s="103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 t="s">
        <v>84</v>
      </c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 t="s">
        <v>10</v>
      </c>
      <c r="BJ329" s="110" t="s">
        <v>617</v>
      </c>
      <c r="BK329" s="110" t="s">
        <v>1031</v>
      </c>
      <c r="BL329" s="110" t="s">
        <v>1030</v>
      </c>
    </row>
    <row r="330" spans="1:64" ht="78.75">
      <c r="A330" s="62">
        <f t="shared" si="33"/>
        <v>328</v>
      </c>
      <c r="B330" s="106">
        <v>5.9035001000006304E+16</v>
      </c>
      <c r="C330" s="62" t="s">
        <v>87</v>
      </c>
      <c r="D330" s="114" t="s">
        <v>66</v>
      </c>
      <c r="E330" s="75">
        <v>18</v>
      </c>
      <c r="F330" s="106">
        <v>617060</v>
      </c>
      <c r="G330" s="110" t="s">
        <v>987</v>
      </c>
      <c r="H330" s="75"/>
      <c r="I330" s="75" t="s">
        <v>307</v>
      </c>
      <c r="J330" s="110"/>
      <c r="K330" s="110"/>
      <c r="L330" s="62">
        <v>1974</v>
      </c>
      <c r="M330" s="112">
        <v>10</v>
      </c>
      <c r="N330" s="103">
        <v>41705</v>
      </c>
      <c r="O330" s="110" t="s">
        <v>379</v>
      </c>
      <c r="P330" s="110" t="s">
        <v>12</v>
      </c>
      <c r="Q330" s="62">
        <v>3109.9</v>
      </c>
      <c r="R330" s="62">
        <f>'[1]Список МКД'!T296+'[1]Список МКД'!W296+'[1]Список МКД'!Z296+'[1]Список МКД'!AC296</f>
        <v>58</v>
      </c>
      <c r="S330" s="71">
        <f>ROUND('[1]Список МКД'!V296+'[1]Список МКД'!Y296+'[1]Список МКД'!AB296+'[1]Список МКД'!AE296,1)</f>
        <v>2503</v>
      </c>
      <c r="T330" s="112">
        <v>3</v>
      </c>
      <c r="U330" s="71">
        <v>310.10000000000002</v>
      </c>
      <c r="V330" s="111" t="str">
        <f t="shared" si="32"/>
        <v>4</v>
      </c>
      <c r="W330" s="115">
        <f t="shared" si="31"/>
        <v>296.80000000000007</v>
      </c>
      <c r="X330" s="104" t="s">
        <v>222</v>
      </c>
      <c r="Y330" s="62" t="s">
        <v>1274</v>
      </c>
      <c r="Z330" s="103">
        <v>33808</v>
      </c>
      <c r="AA330" s="112">
        <v>2010</v>
      </c>
      <c r="AB330" s="114">
        <v>9098465.5920000002</v>
      </c>
      <c r="AC330" s="103"/>
      <c r="AD330" s="103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 t="s">
        <v>11</v>
      </c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 t="s">
        <v>157</v>
      </c>
      <c r="BJ330" s="110">
        <v>738</v>
      </c>
      <c r="BK330" s="110" t="s">
        <v>988</v>
      </c>
      <c r="BL330" s="110" t="s">
        <v>396</v>
      </c>
    </row>
    <row r="331" spans="1:64" ht="31.5">
      <c r="A331" s="62">
        <f t="shared" si="33"/>
        <v>329</v>
      </c>
      <c r="B331" s="106">
        <v>5.90350010000078E+16</v>
      </c>
      <c r="C331" s="62" t="s">
        <v>87</v>
      </c>
      <c r="D331" s="114" t="s">
        <v>108</v>
      </c>
      <c r="E331" s="75">
        <v>8</v>
      </c>
      <c r="F331" s="106">
        <v>617060</v>
      </c>
      <c r="G331" s="110" t="s">
        <v>1002</v>
      </c>
      <c r="H331" s="75"/>
      <c r="I331" s="75" t="s">
        <v>307</v>
      </c>
      <c r="J331" s="110"/>
      <c r="K331" s="110" t="s">
        <v>14</v>
      </c>
      <c r="L331" s="62">
        <v>1982</v>
      </c>
      <c r="M331" s="112">
        <v>5</v>
      </c>
      <c r="N331" s="103">
        <v>30369</v>
      </c>
      <c r="O331" s="110" t="s">
        <v>379</v>
      </c>
      <c r="P331" s="110" t="s">
        <v>12</v>
      </c>
      <c r="Q331" s="71">
        <v>3168.2</v>
      </c>
      <c r="R331" s="62">
        <f>'[1]Список МКД'!T316+'[1]Список МКД'!W316+'[1]Список МКД'!Z316+'[1]Список МКД'!AC316</f>
        <v>60</v>
      </c>
      <c r="S331" s="71">
        <f>ROUND('[1]Список МКД'!V316+'[1]Список МКД'!Y316+'[1]Список МКД'!AB316+'[1]Список МКД'!AE316,1)</f>
        <v>2742.5</v>
      </c>
      <c r="T331" s="112"/>
      <c r="U331" s="105"/>
      <c r="V331" s="111" t="str">
        <f t="shared" si="32"/>
        <v>4</v>
      </c>
      <c r="W331" s="115">
        <f t="shared" si="31"/>
        <v>425.69999999999982</v>
      </c>
      <c r="X331" s="104" t="s">
        <v>222</v>
      </c>
      <c r="Y331" s="62" t="s">
        <v>239</v>
      </c>
      <c r="Z331" s="103">
        <v>33999</v>
      </c>
      <c r="AA331" s="112">
        <v>2010</v>
      </c>
      <c r="AB331" s="114">
        <v>5313100.0999999996</v>
      </c>
      <c r="AC331" s="103"/>
      <c r="AD331" s="103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 t="s">
        <v>11</v>
      </c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 t="s">
        <v>10</v>
      </c>
      <c r="BJ331" s="110" t="s">
        <v>1004</v>
      </c>
      <c r="BK331" s="110"/>
      <c r="BL331" s="110" t="s">
        <v>1003</v>
      </c>
    </row>
    <row r="332" spans="1:64" ht="31.5">
      <c r="A332" s="62">
        <f t="shared" si="33"/>
        <v>330</v>
      </c>
      <c r="B332" s="106">
        <v>5.90350010000028E+16</v>
      </c>
      <c r="C332" s="62" t="s">
        <v>87</v>
      </c>
      <c r="D332" s="114" t="s">
        <v>135</v>
      </c>
      <c r="E332" s="75">
        <v>33</v>
      </c>
      <c r="F332" s="106">
        <v>617060</v>
      </c>
      <c r="G332" s="75"/>
      <c r="H332" s="75"/>
      <c r="I332" s="75" t="s">
        <v>307</v>
      </c>
      <c r="J332" s="110"/>
      <c r="K332" s="110" t="s">
        <v>233</v>
      </c>
      <c r="L332" s="62">
        <v>2010</v>
      </c>
      <c r="M332" s="112">
        <v>2</v>
      </c>
      <c r="N332" s="103">
        <v>41718</v>
      </c>
      <c r="O332" s="110" t="s">
        <v>12</v>
      </c>
      <c r="P332" s="110" t="s">
        <v>233</v>
      </c>
      <c r="Q332" s="62">
        <v>2087.1</v>
      </c>
      <c r="R332" s="62">
        <f>'[1]Список МКД'!T336+'[1]Список МКД'!W336+'[1]Список МКД'!Z336+'[1]Список МКД'!AC336</f>
        <v>38</v>
      </c>
      <c r="S332" s="71">
        <f>ROUND('[1]Список МКД'!V336+'[1]Список МКД'!Y336+'[1]Список МКД'!AB336+'[1]Список МКД'!AE336,1)</f>
        <v>1629.8</v>
      </c>
      <c r="T332" s="112"/>
      <c r="U332" s="105"/>
      <c r="V332" s="111" t="str">
        <f t="shared" si="32"/>
        <v>1</v>
      </c>
      <c r="W332" s="115">
        <f t="shared" si="31"/>
        <v>457.29999999999995</v>
      </c>
      <c r="X332" s="104" t="s">
        <v>222</v>
      </c>
      <c r="Y332" s="62" t="s">
        <v>240</v>
      </c>
      <c r="Z332" s="103">
        <v>40534</v>
      </c>
      <c r="AA332" s="112">
        <f>L332</f>
        <v>2010</v>
      </c>
      <c r="AB332" s="114">
        <v>3469273.77</v>
      </c>
      <c r="AC332" s="103"/>
      <c r="AD332" s="103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 t="s">
        <v>11</v>
      </c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 t="s">
        <v>15</v>
      </c>
      <c r="BJ332" s="110" t="s">
        <v>851</v>
      </c>
      <c r="BK332" s="110" t="s">
        <v>852</v>
      </c>
      <c r="BL332" s="110" t="s">
        <v>851</v>
      </c>
    </row>
    <row r="333" spans="1:64" ht="63">
      <c r="A333" s="62">
        <f t="shared" si="33"/>
        <v>331</v>
      </c>
      <c r="B333" s="106">
        <v>5.90350010000022E+16</v>
      </c>
      <c r="C333" s="62" t="s">
        <v>87</v>
      </c>
      <c r="D333" s="114" t="s">
        <v>32</v>
      </c>
      <c r="E333" s="75">
        <v>11</v>
      </c>
      <c r="F333" s="106">
        <v>617060</v>
      </c>
      <c r="G333" s="110">
        <v>449</v>
      </c>
      <c r="H333" s="75"/>
      <c r="I333" s="75" t="s">
        <v>307</v>
      </c>
      <c r="J333" s="110"/>
      <c r="K333" s="110" t="s">
        <v>220</v>
      </c>
      <c r="L333" s="62">
        <v>1949</v>
      </c>
      <c r="M333" s="112">
        <v>0</v>
      </c>
      <c r="N333" s="62">
        <v>1949</v>
      </c>
      <c r="O333" s="110" t="s">
        <v>14</v>
      </c>
      <c r="P333" s="110" t="s">
        <v>14</v>
      </c>
      <c r="Q333" s="62">
        <v>837.7</v>
      </c>
      <c r="R333" s="62">
        <f>'[1]Список МКД'!T126+'[1]Список МКД'!W126+'[1]Список МКД'!Z126+'[1]Список МКД'!AC126</f>
        <v>16</v>
      </c>
      <c r="S333" s="71">
        <f>ROUND('[1]Список МКД'!V126+'[1]Список МКД'!Y126+'[1]Список МКД'!AB126+'[1]Список МКД'!AE126,1)</f>
        <v>757</v>
      </c>
      <c r="T333" s="112"/>
      <c r="U333" s="105"/>
      <c r="V333" s="111" t="str">
        <f t="shared" si="32"/>
        <v>2</v>
      </c>
      <c r="W333" s="115">
        <f t="shared" si="31"/>
        <v>80.700000000000045</v>
      </c>
      <c r="X333" s="104" t="s">
        <v>222</v>
      </c>
      <c r="Y333" s="62" t="s">
        <v>1263</v>
      </c>
      <c r="Z333" s="103">
        <v>34044</v>
      </c>
      <c r="AA333" s="112">
        <v>2010</v>
      </c>
      <c r="AB333" s="114">
        <v>1219663.26</v>
      </c>
      <c r="AC333" s="103"/>
      <c r="AD333" s="103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 t="s">
        <v>84</v>
      </c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 t="s">
        <v>60</v>
      </c>
      <c r="BJ333" s="110" t="s">
        <v>780</v>
      </c>
      <c r="BK333" s="110" t="s">
        <v>779</v>
      </c>
      <c r="BL333" s="110" t="s">
        <v>1120</v>
      </c>
    </row>
    <row r="334" spans="1:64" ht="31.5">
      <c r="A334" s="62">
        <f t="shared" si="33"/>
        <v>332</v>
      </c>
      <c r="B334" s="106">
        <v>5.9035001000006304E+16</v>
      </c>
      <c r="C334" s="62" t="s">
        <v>87</v>
      </c>
      <c r="D334" s="114" t="s">
        <v>66</v>
      </c>
      <c r="E334" s="75">
        <v>16</v>
      </c>
      <c r="F334" s="106">
        <v>617060</v>
      </c>
      <c r="G334" s="110" t="s">
        <v>233</v>
      </c>
      <c r="H334" s="75"/>
      <c r="I334" s="75" t="s">
        <v>307</v>
      </c>
      <c r="J334" s="110" t="s">
        <v>1244</v>
      </c>
      <c r="K334" s="110" t="s">
        <v>233</v>
      </c>
      <c r="L334" s="62">
        <v>2010</v>
      </c>
      <c r="M334" s="112">
        <v>0</v>
      </c>
      <c r="N334" s="62">
        <v>2010</v>
      </c>
      <c r="O334" s="110" t="s">
        <v>748</v>
      </c>
      <c r="P334" s="110" t="s">
        <v>14</v>
      </c>
      <c r="Q334" s="62">
        <v>6617.6</v>
      </c>
      <c r="R334" s="62">
        <f>'[1]Список МКД'!T300+'[1]Список МКД'!W300+'[1]Список МКД'!Z300+'[1]Список МКД'!AC300</f>
        <v>98</v>
      </c>
      <c r="S334" s="71">
        <f>ROUND('[1]Список МКД'!V300+'[1]Список МКД'!Y300+'[1]Список МКД'!AB300+'[1]Список МКД'!AE300,1)</f>
        <v>4929.5</v>
      </c>
      <c r="T334" s="112"/>
      <c r="U334" s="105"/>
      <c r="V334" s="111" t="str">
        <f t="shared" si="32"/>
        <v>2</v>
      </c>
      <c r="W334" s="115">
        <f t="shared" si="31"/>
        <v>1688.1000000000004</v>
      </c>
      <c r="X334" s="104" t="s">
        <v>222</v>
      </c>
      <c r="Y334" s="62" t="s">
        <v>1275</v>
      </c>
      <c r="Z334" s="103">
        <v>40429</v>
      </c>
      <c r="AA334" s="112">
        <v>2010</v>
      </c>
      <c r="AB334" s="114">
        <v>6775499.1599999992</v>
      </c>
      <c r="AC334" s="103"/>
      <c r="AD334" s="103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 t="s">
        <v>11</v>
      </c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 t="s">
        <v>10</v>
      </c>
      <c r="BJ334" s="110" t="s">
        <v>958</v>
      </c>
      <c r="BK334" s="110" t="s">
        <v>957</v>
      </c>
      <c r="BL334" s="110" t="s">
        <v>819</v>
      </c>
    </row>
    <row r="335" spans="1:64" ht="31.5">
      <c r="A335" s="62">
        <f t="shared" si="33"/>
        <v>333</v>
      </c>
      <c r="B335" s="106">
        <v>5.9035001000005696E+16</v>
      </c>
      <c r="C335" s="62" t="s">
        <v>87</v>
      </c>
      <c r="D335" s="114" t="s">
        <v>109</v>
      </c>
      <c r="E335" s="75">
        <v>1</v>
      </c>
      <c r="F335" s="106">
        <v>617060</v>
      </c>
      <c r="G335" s="75"/>
      <c r="H335" s="75"/>
      <c r="I335" s="75" t="s">
        <v>307</v>
      </c>
      <c r="J335" s="112"/>
      <c r="K335" s="112">
        <v>1</v>
      </c>
      <c r="L335" s="62">
        <v>1988</v>
      </c>
      <c r="M335" s="112">
        <v>0</v>
      </c>
      <c r="N335" s="62">
        <v>1988</v>
      </c>
      <c r="O335" s="112">
        <v>3</v>
      </c>
      <c r="P335" s="112">
        <v>3</v>
      </c>
      <c r="Q335" s="71">
        <v>1970.1</v>
      </c>
      <c r="R335" s="62">
        <f>'[1]Список МКД'!T393+'[1]Список МКД'!W393+'[1]Список МКД'!Z393+'[1]Список МКД'!AC393</f>
        <v>32</v>
      </c>
      <c r="S335" s="71">
        <f>ROUND('[1]Список МКД'!V393+'[1]Список МКД'!Y393+'[1]Список МКД'!AB393+'[1]Список МКД'!AE393,1)</f>
        <v>1677</v>
      </c>
      <c r="T335" s="112">
        <v>1</v>
      </c>
      <c r="U335" s="71">
        <v>55.3</v>
      </c>
      <c r="V335" s="111">
        <f t="shared" si="32"/>
        <v>3</v>
      </c>
      <c r="W335" s="115">
        <f t="shared" si="31"/>
        <v>237.7999999999999</v>
      </c>
      <c r="X335" s="104" t="s">
        <v>222</v>
      </c>
      <c r="Y335" s="62" t="s">
        <v>1252</v>
      </c>
      <c r="Z335" s="103">
        <v>35001</v>
      </c>
      <c r="AA335" s="112">
        <v>2010</v>
      </c>
      <c r="AB335" s="114">
        <v>2500436.4659999995</v>
      </c>
      <c r="AC335" s="103"/>
      <c r="AD335" s="103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 t="s">
        <v>84</v>
      </c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 t="s">
        <v>10</v>
      </c>
      <c r="BJ335" s="112">
        <v>702</v>
      </c>
      <c r="BK335" s="112"/>
      <c r="BL335" s="112" t="s">
        <v>1120</v>
      </c>
    </row>
    <row r="336" spans="1:64" ht="31.5">
      <c r="A336" s="62">
        <f t="shared" si="33"/>
        <v>334</v>
      </c>
      <c r="B336" s="106">
        <v>5.9035001000000496E+16</v>
      </c>
      <c r="C336" s="62" t="s">
        <v>87</v>
      </c>
      <c r="D336" s="114" t="s">
        <v>88</v>
      </c>
      <c r="E336" s="75">
        <v>3</v>
      </c>
      <c r="F336" s="106">
        <v>617060</v>
      </c>
      <c r="G336" s="110" t="s">
        <v>516</v>
      </c>
      <c r="H336" s="75"/>
      <c r="I336" s="75" t="s">
        <v>307</v>
      </c>
      <c r="J336" s="110"/>
      <c r="K336" s="110" t="s">
        <v>14</v>
      </c>
      <c r="L336" s="114">
        <v>1954</v>
      </c>
      <c r="M336" s="111">
        <v>55</v>
      </c>
      <c r="N336" s="104">
        <v>41698</v>
      </c>
      <c r="O336" s="110" t="s">
        <v>14</v>
      </c>
      <c r="P336" s="110" t="s">
        <v>233</v>
      </c>
      <c r="Q336" s="71">
        <v>388.5</v>
      </c>
      <c r="R336" s="62">
        <f>'[1]Список МКД'!T199+'[1]Список МКД'!W199+'[1]Список МКД'!Z199+'[1]Список МКД'!AC199</f>
        <v>4</v>
      </c>
      <c r="S336" s="71">
        <f>ROUND('[1]Список МКД'!V199+'[1]Список МКД'!Y199+'[1]Список МКД'!AB199+'[1]Список МКД'!AE199,1)</f>
        <v>226.2</v>
      </c>
      <c r="T336" s="111">
        <v>2</v>
      </c>
      <c r="U336" s="71">
        <v>128.30000000000001</v>
      </c>
      <c r="V336" s="111" t="str">
        <f t="shared" si="32"/>
        <v>1</v>
      </c>
      <c r="W336" s="115">
        <f t="shared" si="31"/>
        <v>34</v>
      </c>
      <c r="X336" s="104" t="s">
        <v>222</v>
      </c>
      <c r="Y336" s="62" t="s">
        <v>1247</v>
      </c>
      <c r="Z336" s="104">
        <v>36253</v>
      </c>
      <c r="AA336" s="111">
        <v>2016</v>
      </c>
      <c r="AB336" s="114">
        <v>891581.67999999993</v>
      </c>
      <c r="AC336" s="104"/>
      <c r="AD336" s="104"/>
      <c r="AE336" s="116"/>
      <c r="AF336" s="116"/>
      <c r="AG336" s="116" t="s">
        <v>84</v>
      </c>
      <c r="AH336" s="116"/>
      <c r="AI336" s="116"/>
      <c r="AJ336" s="116"/>
      <c r="AK336" s="116"/>
      <c r="AL336" s="116"/>
      <c r="AM336" s="116" t="s">
        <v>11</v>
      </c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 t="s">
        <v>10</v>
      </c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0" t="s">
        <v>519</v>
      </c>
      <c r="BK336" s="110" t="s">
        <v>518</v>
      </c>
      <c r="BL336" s="110" t="s">
        <v>517</v>
      </c>
    </row>
    <row r="337" spans="1:64" ht="31.5">
      <c r="A337" s="62">
        <f t="shared" si="33"/>
        <v>335</v>
      </c>
      <c r="B337" s="106">
        <v>5.9035001000000496E+16</v>
      </c>
      <c r="C337" s="62" t="s">
        <v>87</v>
      </c>
      <c r="D337" s="114" t="s">
        <v>88</v>
      </c>
      <c r="E337" s="75">
        <v>4</v>
      </c>
      <c r="F337" s="106">
        <v>617060</v>
      </c>
      <c r="G337" s="75"/>
      <c r="H337" s="75"/>
      <c r="I337" s="75" t="s">
        <v>307</v>
      </c>
      <c r="J337" s="110"/>
      <c r="K337" s="110" t="s">
        <v>14</v>
      </c>
      <c r="L337" s="114">
        <v>1951</v>
      </c>
      <c r="M337" s="111">
        <v>53</v>
      </c>
      <c r="N337" s="104">
        <v>41698</v>
      </c>
      <c r="O337" s="110" t="s">
        <v>220</v>
      </c>
      <c r="P337" s="110" t="s">
        <v>14</v>
      </c>
      <c r="Q337" s="62">
        <v>1182.0999999999999</v>
      </c>
      <c r="R337" s="62">
        <f>'[1]Список МКД'!T200+'[1]Список МКД'!W200+'[1]Список МКД'!Z200+'[1]Список МКД'!AC200</f>
        <v>16</v>
      </c>
      <c r="S337" s="71">
        <f>ROUND('[1]Список МКД'!V200+'[1]Список МКД'!Y200+'[1]Список МКД'!AB200+'[1]Список МКД'!AE200,1)</f>
        <v>956.5</v>
      </c>
      <c r="T337" s="111">
        <v>3</v>
      </c>
      <c r="U337" s="71">
        <v>95.2</v>
      </c>
      <c r="V337" s="111" t="str">
        <f t="shared" si="32"/>
        <v>2</v>
      </c>
      <c r="W337" s="115">
        <f t="shared" si="31"/>
        <v>130.39999999999992</v>
      </c>
      <c r="X337" s="104" t="s">
        <v>222</v>
      </c>
      <c r="Y337" s="62" t="s">
        <v>1247</v>
      </c>
      <c r="Z337" s="104">
        <v>34168</v>
      </c>
      <c r="AA337" s="111">
        <v>2017</v>
      </c>
      <c r="AB337" s="114">
        <v>2480813.0619999999</v>
      </c>
      <c r="AC337" s="104"/>
      <c r="AD337" s="104"/>
      <c r="AE337" s="116"/>
      <c r="AF337" s="116"/>
      <c r="AG337" s="116" t="s">
        <v>84</v>
      </c>
      <c r="AH337" s="116"/>
      <c r="AI337" s="116"/>
      <c r="AJ337" s="116"/>
      <c r="AK337" s="116"/>
      <c r="AL337" s="116"/>
      <c r="AM337" s="116" t="s">
        <v>11</v>
      </c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 t="s">
        <v>17</v>
      </c>
      <c r="BJ337" s="110" t="s">
        <v>522</v>
      </c>
      <c r="BK337" s="110" t="s">
        <v>521</v>
      </c>
      <c r="BL337" s="110" t="s">
        <v>520</v>
      </c>
    </row>
    <row r="338" spans="1:64" ht="31.5">
      <c r="A338" s="62">
        <f t="shared" si="33"/>
        <v>336</v>
      </c>
      <c r="B338" s="106">
        <v>5.9035001000000496E+16</v>
      </c>
      <c r="C338" s="62" t="s">
        <v>87</v>
      </c>
      <c r="D338" s="114" t="s">
        <v>88</v>
      </c>
      <c r="E338" s="75">
        <v>7</v>
      </c>
      <c r="F338" s="106">
        <v>617060</v>
      </c>
      <c r="G338" s="110" t="s">
        <v>531</v>
      </c>
      <c r="H338" s="75"/>
      <c r="I338" s="75" t="s">
        <v>307</v>
      </c>
      <c r="J338" s="110"/>
      <c r="K338" s="110" t="s">
        <v>220</v>
      </c>
      <c r="L338" s="114">
        <v>1954</v>
      </c>
      <c r="M338" s="111">
        <v>52</v>
      </c>
      <c r="N338" s="104">
        <v>41698</v>
      </c>
      <c r="O338" s="110" t="s">
        <v>14</v>
      </c>
      <c r="P338" s="110" t="s">
        <v>233</v>
      </c>
      <c r="Q338" s="62">
        <v>446.7</v>
      </c>
      <c r="R338" s="62">
        <f>'[1]Список МКД'!T137+'[1]Список МКД'!W137+'[1]Список МКД'!Z137+'[1]Список МКД'!AC137</f>
        <v>4</v>
      </c>
      <c r="S338" s="71">
        <f>ROUND('[1]Список МКД'!V137+'[1]Список МКД'!Y137+'[1]Список МКД'!AB137+'[1]Список МКД'!AE137,1)</f>
        <v>240.7</v>
      </c>
      <c r="T338" s="111">
        <v>2</v>
      </c>
      <c r="U338" s="71">
        <v>171.6</v>
      </c>
      <c r="V338" s="111" t="str">
        <f t="shared" si="32"/>
        <v>1</v>
      </c>
      <c r="W338" s="115">
        <f t="shared" si="31"/>
        <v>34.400000000000006</v>
      </c>
      <c r="X338" s="104" t="s">
        <v>222</v>
      </c>
      <c r="Y338" s="62" t="s">
        <v>1247</v>
      </c>
      <c r="Z338" s="104">
        <v>33960</v>
      </c>
      <c r="AA338" s="111">
        <v>2016</v>
      </c>
      <c r="AB338" s="114">
        <v>1165592.7149999999</v>
      </c>
      <c r="AC338" s="104"/>
      <c r="AD338" s="104"/>
      <c r="AE338" s="116"/>
      <c r="AF338" s="116"/>
      <c r="AG338" s="116" t="s">
        <v>84</v>
      </c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 t="s">
        <v>11</v>
      </c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0" t="s">
        <v>534</v>
      </c>
      <c r="BK338" s="110" t="s">
        <v>533</v>
      </c>
      <c r="BL338" s="110" t="s">
        <v>532</v>
      </c>
    </row>
    <row r="339" spans="1:64" ht="31.5">
      <c r="A339" s="62">
        <f t="shared" si="33"/>
        <v>337</v>
      </c>
      <c r="B339" s="106">
        <v>5.9035001000000496E+16</v>
      </c>
      <c r="C339" s="62" t="s">
        <v>87</v>
      </c>
      <c r="D339" s="114" t="s">
        <v>88</v>
      </c>
      <c r="E339" s="75">
        <v>2</v>
      </c>
      <c r="F339" s="106">
        <v>617060</v>
      </c>
      <c r="G339" s="75"/>
      <c r="H339" s="75"/>
      <c r="I339" s="75" t="s">
        <v>307</v>
      </c>
      <c r="J339" s="110"/>
      <c r="K339" s="110" t="s">
        <v>14</v>
      </c>
      <c r="L339" s="114">
        <v>1952</v>
      </c>
      <c r="M339" s="111">
        <v>32</v>
      </c>
      <c r="N339" s="104">
        <v>41698</v>
      </c>
      <c r="O339" s="110" t="s">
        <v>220</v>
      </c>
      <c r="P339" s="110" t="s">
        <v>14</v>
      </c>
      <c r="Q339" s="62">
        <v>1502.4</v>
      </c>
      <c r="R339" s="62">
        <f>'[1]Список МКД'!T198+'[1]Список МКД'!W198+'[1]Список МКД'!Z198+'[1]Список МКД'!AC198</f>
        <v>18</v>
      </c>
      <c r="S339" s="71">
        <f>ROUND('[1]Список МКД'!V198+'[1]Список МКД'!Y198+'[1]Список МКД'!AB198+'[1]Список МКД'!AE198,1)</f>
        <v>1264.3</v>
      </c>
      <c r="T339" s="111">
        <v>2</v>
      </c>
      <c r="U339" s="71">
        <v>118</v>
      </c>
      <c r="V339" s="111" t="str">
        <f t="shared" si="32"/>
        <v>2</v>
      </c>
      <c r="W339" s="115">
        <f t="shared" si="31"/>
        <v>120.10000000000014</v>
      </c>
      <c r="X339" s="104" t="s">
        <v>222</v>
      </c>
      <c r="Y339" s="62" t="s">
        <v>1247</v>
      </c>
      <c r="Z339" s="104">
        <v>33990</v>
      </c>
      <c r="AA339" s="111">
        <v>2016</v>
      </c>
      <c r="AB339" s="114">
        <v>4100579.1269999994</v>
      </c>
      <c r="AC339" s="104"/>
      <c r="AD339" s="104"/>
      <c r="AE339" s="116"/>
      <c r="AF339" s="116"/>
      <c r="AG339" s="116" t="s">
        <v>84</v>
      </c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 t="s">
        <v>11</v>
      </c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 t="s">
        <v>15</v>
      </c>
      <c r="BJ339" s="110" t="s">
        <v>515</v>
      </c>
      <c r="BK339" s="110" t="s">
        <v>514</v>
      </c>
      <c r="BL339" s="110" t="s">
        <v>513</v>
      </c>
    </row>
    <row r="340" spans="1:64" ht="31.5">
      <c r="A340" s="62">
        <f t="shared" si="33"/>
        <v>338</v>
      </c>
      <c r="B340" s="106">
        <v>5.9035001000005696E+16</v>
      </c>
      <c r="C340" s="62" t="s">
        <v>87</v>
      </c>
      <c r="D340" s="114" t="s">
        <v>109</v>
      </c>
      <c r="E340" s="75">
        <v>8</v>
      </c>
      <c r="F340" s="106">
        <v>617060</v>
      </c>
      <c r="G340" s="110" t="s">
        <v>943</v>
      </c>
      <c r="H340" s="75"/>
      <c r="I340" s="75" t="s">
        <v>307</v>
      </c>
      <c r="J340" s="110"/>
      <c r="K340" s="110" t="s">
        <v>220</v>
      </c>
      <c r="L340" s="101" t="s">
        <v>59</v>
      </c>
      <c r="M340" s="110">
        <v>28</v>
      </c>
      <c r="N340" s="103">
        <v>42346</v>
      </c>
      <c r="O340" s="110" t="s">
        <v>14</v>
      </c>
      <c r="P340" s="110" t="s">
        <v>14</v>
      </c>
      <c r="Q340" s="62">
        <v>824.4</v>
      </c>
      <c r="R340" s="62">
        <f>'[1]Список МКД'!T365+'[1]Список МКД'!W365+'[1]Список МКД'!Z365+'[1]Список МКД'!AC365</f>
        <v>12</v>
      </c>
      <c r="S340" s="71">
        <f>ROUND('[1]Список МКД'!V365+'[1]Список МКД'!Y365+'[1]Список МКД'!AB365+'[1]Список МКД'!AE365,1)</f>
        <v>504.9</v>
      </c>
      <c r="T340" s="112"/>
      <c r="U340" s="105"/>
      <c r="V340" s="111" t="str">
        <f t="shared" si="32"/>
        <v>2</v>
      </c>
      <c r="W340" s="115">
        <f t="shared" si="31"/>
        <v>319.5</v>
      </c>
      <c r="X340" s="104" t="s">
        <v>222</v>
      </c>
      <c r="Y340" s="62" t="s">
        <v>1251</v>
      </c>
      <c r="Z340" s="107">
        <v>37296</v>
      </c>
      <c r="AA340" s="110">
        <v>2011</v>
      </c>
      <c r="AB340" s="114">
        <v>1046642.5529999998</v>
      </c>
      <c r="AC340" s="107"/>
      <c r="AD340" s="107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 t="s">
        <v>11</v>
      </c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0" t="s">
        <v>945</v>
      </c>
      <c r="BK340" s="110" t="s">
        <v>944</v>
      </c>
      <c r="BL340" s="110" t="s">
        <v>1120</v>
      </c>
    </row>
    <row r="341" spans="1:64" ht="31.5">
      <c r="A341" s="62">
        <f t="shared" si="33"/>
        <v>339</v>
      </c>
      <c r="B341" s="106">
        <v>5.9035001000005696E+16</v>
      </c>
      <c r="C341" s="62" t="s">
        <v>87</v>
      </c>
      <c r="D341" s="114" t="s">
        <v>109</v>
      </c>
      <c r="E341" s="75">
        <v>2</v>
      </c>
      <c r="F341" s="106">
        <v>617060</v>
      </c>
      <c r="G341" s="110" t="s">
        <v>927</v>
      </c>
      <c r="H341" s="75"/>
      <c r="I341" s="75" t="s">
        <v>307</v>
      </c>
      <c r="J341" s="110"/>
      <c r="K341" s="110" t="s">
        <v>220</v>
      </c>
      <c r="L341" s="101" t="s">
        <v>46</v>
      </c>
      <c r="M341" s="110">
        <v>28</v>
      </c>
      <c r="N341" s="103">
        <v>42346</v>
      </c>
      <c r="O341" s="110" t="s">
        <v>14</v>
      </c>
      <c r="P341" s="110" t="s">
        <v>12</v>
      </c>
      <c r="Q341" s="62">
        <v>1341.8</v>
      </c>
      <c r="R341" s="62">
        <f>'[1]Список МКД'!T380+'[1]Список МКД'!W380+'[1]Список МКД'!Z380+'[1]Список МКД'!AC380</f>
        <v>19</v>
      </c>
      <c r="S341" s="71">
        <f>ROUND('[1]Список МКД'!V380+'[1]Список МКД'!Y380+'[1]Список МКД'!AB380+'[1]Список МКД'!AE380,1)</f>
        <v>733.9</v>
      </c>
      <c r="T341" s="112">
        <v>1</v>
      </c>
      <c r="U341" s="71">
        <v>68.400000000000006</v>
      </c>
      <c r="V341" s="111" t="str">
        <f t="shared" si="32"/>
        <v>4</v>
      </c>
      <c r="W341" s="115">
        <f t="shared" si="31"/>
        <v>539.5</v>
      </c>
      <c r="X341" s="104" t="s">
        <v>222</v>
      </c>
      <c r="Y341" s="62" t="s">
        <v>1251</v>
      </c>
      <c r="Z341" s="107">
        <v>34007</v>
      </c>
      <c r="AA341" s="110">
        <v>2011</v>
      </c>
      <c r="AB341" s="114">
        <v>1663143.8309999998</v>
      </c>
      <c r="AC341" s="107"/>
      <c r="AD341" s="107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 t="s">
        <v>11</v>
      </c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0" t="s">
        <v>930</v>
      </c>
      <c r="BK341" s="110" t="s">
        <v>929</v>
      </c>
      <c r="BL341" s="110" t="s">
        <v>928</v>
      </c>
    </row>
    <row r="342" spans="1:64" ht="31.5">
      <c r="A342" s="62">
        <f t="shared" si="33"/>
        <v>340</v>
      </c>
      <c r="B342" s="106">
        <v>5.9035001000000496E+16</v>
      </c>
      <c r="C342" s="62" t="s">
        <v>87</v>
      </c>
      <c r="D342" s="114" t="s">
        <v>88</v>
      </c>
      <c r="E342" s="75">
        <v>6</v>
      </c>
      <c r="F342" s="106">
        <v>617060</v>
      </c>
      <c r="G342" s="110" t="s">
        <v>527</v>
      </c>
      <c r="H342" s="75"/>
      <c r="I342" s="75" t="s">
        <v>307</v>
      </c>
      <c r="J342" s="110"/>
      <c r="K342" s="110" t="s">
        <v>14</v>
      </c>
      <c r="L342" s="114">
        <v>1954</v>
      </c>
      <c r="M342" s="111">
        <v>32</v>
      </c>
      <c r="N342" s="104">
        <v>41698</v>
      </c>
      <c r="O342" s="110" t="s">
        <v>220</v>
      </c>
      <c r="P342" s="110" t="s">
        <v>12</v>
      </c>
      <c r="Q342" s="62">
        <v>2520.8000000000002</v>
      </c>
      <c r="R342" s="62">
        <f>'[1]Список МКД'!T202+'[1]Список МКД'!W202+'[1]Список МКД'!Z202+'[1]Список МКД'!AC202</f>
        <v>19</v>
      </c>
      <c r="S342" s="71">
        <f>ROUND('[1]Список МКД'!V202+'[1]Список МКД'!Y202+'[1]Список МКД'!AB202+'[1]Список МКД'!AE202,1)</f>
        <v>1285</v>
      </c>
      <c r="T342" s="111">
        <v>3</v>
      </c>
      <c r="U342" s="71">
        <v>1066.4000000000001</v>
      </c>
      <c r="V342" s="111" t="str">
        <f t="shared" si="32"/>
        <v>4</v>
      </c>
      <c r="W342" s="115">
        <f t="shared" si="31"/>
        <v>169.40000000000009</v>
      </c>
      <c r="X342" s="104" t="s">
        <v>222</v>
      </c>
      <c r="Y342" s="62" t="s">
        <v>1247</v>
      </c>
      <c r="Z342" s="104">
        <v>33818</v>
      </c>
      <c r="AA342" s="111">
        <v>2016</v>
      </c>
      <c r="AB342" s="114">
        <v>5000839.95</v>
      </c>
      <c r="AC342" s="104"/>
      <c r="AD342" s="104"/>
      <c r="AE342" s="116"/>
      <c r="AF342" s="116"/>
      <c r="AG342" s="116" t="s">
        <v>84</v>
      </c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 t="s">
        <v>10</v>
      </c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 t="s">
        <v>70</v>
      </c>
      <c r="BJ342" s="110" t="s">
        <v>530</v>
      </c>
      <c r="BK342" s="110" t="s">
        <v>529</v>
      </c>
      <c r="BL342" s="110" t="s">
        <v>528</v>
      </c>
    </row>
    <row r="343" spans="1:64" ht="31.5">
      <c r="A343" s="62">
        <f t="shared" si="33"/>
        <v>341</v>
      </c>
      <c r="B343" s="106">
        <v>5.9035001000000304E+16</v>
      </c>
      <c r="C343" s="62" t="s">
        <v>87</v>
      </c>
      <c r="D343" s="114" t="s">
        <v>92</v>
      </c>
      <c r="E343" s="75">
        <v>6</v>
      </c>
      <c r="F343" s="106">
        <v>617060</v>
      </c>
      <c r="G343" s="75" t="s">
        <v>217</v>
      </c>
      <c r="H343" s="75"/>
      <c r="I343" s="75" t="s">
        <v>307</v>
      </c>
      <c r="J343" s="101"/>
      <c r="K343" s="75" t="s">
        <v>220</v>
      </c>
      <c r="L343" s="125">
        <v>1940</v>
      </c>
      <c r="M343" s="113">
        <v>51</v>
      </c>
      <c r="N343" s="103">
        <v>41673</v>
      </c>
      <c r="O343" s="102">
        <v>4</v>
      </c>
      <c r="P343" s="106">
        <v>4</v>
      </c>
      <c r="Q343" s="62">
        <v>2766.9</v>
      </c>
      <c r="R343" s="62">
        <v>25</v>
      </c>
      <c r="S343" s="71">
        <v>1849.4</v>
      </c>
      <c r="T343" s="112">
        <v>7</v>
      </c>
      <c r="U343" s="71">
        <v>668.4</v>
      </c>
      <c r="V343" s="111">
        <f t="shared" si="32"/>
        <v>4</v>
      </c>
      <c r="W343" s="115">
        <f t="shared" si="31"/>
        <v>249.10000000000002</v>
      </c>
      <c r="X343" s="104" t="s">
        <v>222</v>
      </c>
      <c r="Y343" s="62" t="s">
        <v>224</v>
      </c>
      <c r="Z343" s="108">
        <v>33639</v>
      </c>
      <c r="AA343" s="113">
        <v>2012</v>
      </c>
      <c r="AB343" s="114">
        <v>3791101.8160000006</v>
      </c>
      <c r="AC343" s="115">
        <v>3166</v>
      </c>
      <c r="AD343" s="62" t="s">
        <v>225</v>
      </c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 t="s">
        <v>10</v>
      </c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 t="s">
        <v>84</v>
      </c>
      <c r="BJ343" s="110" t="s">
        <v>226</v>
      </c>
      <c r="BK343" s="110" t="s">
        <v>227</v>
      </c>
      <c r="BL343" s="110" t="s">
        <v>228</v>
      </c>
    </row>
    <row r="344" spans="1:64" ht="31.5">
      <c r="A344" s="62">
        <f t="shared" si="33"/>
        <v>342</v>
      </c>
      <c r="B344" s="106"/>
      <c r="C344" s="62" t="s">
        <v>87</v>
      </c>
      <c r="D344" s="114" t="s">
        <v>181</v>
      </c>
      <c r="E344" s="75">
        <v>8</v>
      </c>
      <c r="F344" s="106" t="s">
        <v>310</v>
      </c>
      <c r="G344" s="110" t="s">
        <v>412</v>
      </c>
      <c r="H344" s="75"/>
      <c r="I344" s="75" t="s">
        <v>307</v>
      </c>
      <c r="J344" s="110"/>
      <c r="K344" s="110" t="s">
        <v>220</v>
      </c>
      <c r="L344" s="125">
        <v>1953</v>
      </c>
      <c r="M344" s="113">
        <v>44</v>
      </c>
      <c r="N344" s="103">
        <v>41673</v>
      </c>
      <c r="O344" s="110" t="s">
        <v>12</v>
      </c>
      <c r="P344" s="110" t="s">
        <v>12</v>
      </c>
      <c r="Q344" s="62">
        <v>2768.6</v>
      </c>
      <c r="R344" s="62">
        <f>'[1]Список МКД'!T228+'[1]Список МКД'!W228+'[1]Список МКД'!Z228+'[1]Список МКД'!AC228</f>
        <v>27</v>
      </c>
      <c r="S344" s="71">
        <f>ROUND('[1]Список МКД'!V228+'[1]Список МКД'!Y228+'[1]Список МКД'!AB228+'[1]Список МКД'!AE228,1)</f>
        <v>1802.9</v>
      </c>
      <c r="T344" s="112">
        <v>6</v>
      </c>
      <c r="U344" s="71">
        <v>728.1</v>
      </c>
      <c r="V344" s="111" t="str">
        <f t="shared" si="32"/>
        <v>4</v>
      </c>
      <c r="W344" s="115">
        <f t="shared" si="31"/>
        <v>237.5999999999998</v>
      </c>
      <c r="X344" s="104" t="s">
        <v>222</v>
      </c>
      <c r="Y344" s="62" t="s">
        <v>224</v>
      </c>
      <c r="Z344" s="108">
        <v>33639</v>
      </c>
      <c r="AA344" s="113">
        <v>2012</v>
      </c>
      <c r="AB344" s="114">
        <v>3810977.3200000003</v>
      </c>
      <c r="AC344" s="108"/>
      <c r="AD344" s="108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 t="s">
        <v>10</v>
      </c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 t="s">
        <v>84</v>
      </c>
      <c r="BJ344" s="110" t="s">
        <v>413</v>
      </c>
      <c r="BK344" s="110" t="s">
        <v>414</v>
      </c>
      <c r="BL344" s="110" t="s">
        <v>413</v>
      </c>
    </row>
    <row r="345" spans="1:64" ht="31.5">
      <c r="A345" s="62">
        <f t="shared" si="33"/>
        <v>343</v>
      </c>
      <c r="B345" s="106">
        <v>5.9035001000002896E+16</v>
      </c>
      <c r="C345" s="62" t="s">
        <v>87</v>
      </c>
      <c r="D345" s="114" t="s">
        <v>65</v>
      </c>
      <c r="E345" s="75">
        <v>12</v>
      </c>
      <c r="F345" s="106">
        <v>617060</v>
      </c>
      <c r="G345" s="110" t="s">
        <v>864</v>
      </c>
      <c r="H345" s="75"/>
      <c r="I345" s="75" t="s">
        <v>307</v>
      </c>
      <c r="J345" s="110"/>
      <c r="K345" s="110" t="s">
        <v>220</v>
      </c>
      <c r="L345" s="125">
        <v>1957</v>
      </c>
      <c r="M345" s="113">
        <v>41</v>
      </c>
      <c r="N345" s="103">
        <v>41673</v>
      </c>
      <c r="O345" s="110" t="s">
        <v>12</v>
      </c>
      <c r="P345" s="110" t="s">
        <v>12</v>
      </c>
      <c r="Q345" s="62">
        <v>4417.2</v>
      </c>
      <c r="R345" s="62">
        <f>'[1]Список МКД'!T304+'[1]Список МКД'!W304+'[1]Список МКД'!Z304+'[1]Список МКД'!AC304</f>
        <v>52</v>
      </c>
      <c r="S345" s="71">
        <f>ROUND('[1]Список МКД'!V304+'[1]Список МКД'!Y304+'[1]Список МКД'!AB304+'[1]Список МКД'!AE304,1)</f>
        <v>3550</v>
      </c>
      <c r="T345" s="112">
        <v>2</v>
      </c>
      <c r="U345" s="71">
        <v>486.2</v>
      </c>
      <c r="V345" s="111" t="str">
        <f t="shared" si="32"/>
        <v>4</v>
      </c>
      <c r="W345" s="115">
        <f t="shared" si="31"/>
        <v>380.99999999999983</v>
      </c>
      <c r="X345" s="104" t="s">
        <v>222</v>
      </c>
      <c r="Y345" s="62" t="s">
        <v>224</v>
      </c>
      <c r="Z345" s="108">
        <v>33639</v>
      </c>
      <c r="AA345" s="113">
        <v>2010</v>
      </c>
      <c r="AB345" s="114">
        <v>6077387.0640000002</v>
      </c>
      <c r="AC345" s="108"/>
      <c r="AD345" s="108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 t="s">
        <v>84</v>
      </c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 t="s">
        <v>10</v>
      </c>
      <c r="BJ345" s="110" t="s">
        <v>867</v>
      </c>
      <c r="BK345" s="110" t="s">
        <v>866</v>
      </c>
      <c r="BL345" s="110" t="s">
        <v>865</v>
      </c>
    </row>
    <row r="346" spans="1:64" ht="31.5">
      <c r="A346" s="62">
        <f t="shared" si="33"/>
        <v>344</v>
      </c>
      <c r="B346" s="106">
        <v>5.90350010000038E+16</v>
      </c>
      <c r="C346" s="62" t="s">
        <v>87</v>
      </c>
      <c r="D346" s="114" t="s">
        <v>18</v>
      </c>
      <c r="E346" s="75">
        <v>6</v>
      </c>
      <c r="F346" s="106">
        <v>617060</v>
      </c>
      <c r="G346" s="110" t="s">
        <v>891</v>
      </c>
      <c r="H346" s="75"/>
      <c r="I346" s="75" t="s">
        <v>307</v>
      </c>
      <c r="J346" s="110"/>
      <c r="K346" s="110" t="s">
        <v>220</v>
      </c>
      <c r="L346" s="101" t="s">
        <v>59</v>
      </c>
      <c r="M346" s="110">
        <v>26</v>
      </c>
      <c r="N346" s="109">
        <v>42346</v>
      </c>
      <c r="O346" s="110" t="s">
        <v>14</v>
      </c>
      <c r="P346" s="110" t="s">
        <v>14</v>
      </c>
      <c r="Q346" s="62">
        <v>712.8</v>
      </c>
      <c r="R346" s="62">
        <f>'[1]Список МКД'!T383+'[1]Список МКД'!W383+'[1]Список МКД'!Z383+'[1]Список МКД'!AC383</f>
        <v>11</v>
      </c>
      <c r="S346" s="71">
        <f>ROUND('[1]Список МКД'!V383+'[1]Список МКД'!Y383+'[1]Список МКД'!AB383+'[1]Список МКД'!AE383,1)</f>
        <v>385.9</v>
      </c>
      <c r="T346" s="110">
        <v>1</v>
      </c>
      <c r="U346" s="71">
        <v>62</v>
      </c>
      <c r="V346" s="111" t="str">
        <f t="shared" si="32"/>
        <v>2</v>
      </c>
      <c r="W346" s="115">
        <f t="shared" si="31"/>
        <v>264.89999999999998</v>
      </c>
      <c r="X346" s="104" t="s">
        <v>222</v>
      </c>
      <c r="Y346" s="62" t="s">
        <v>1251</v>
      </c>
      <c r="Z346" s="107">
        <v>34151</v>
      </c>
      <c r="AA346" s="110">
        <v>2012</v>
      </c>
      <c r="AB346" s="114">
        <v>1266235.6949999998</v>
      </c>
      <c r="AC346" s="107"/>
      <c r="AD346" s="107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 t="s">
        <v>11</v>
      </c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 t="s">
        <v>84</v>
      </c>
      <c r="BJ346" s="110" t="s">
        <v>893</v>
      </c>
      <c r="BK346" s="110" t="s">
        <v>892</v>
      </c>
      <c r="BL346" s="110" t="s">
        <v>1120</v>
      </c>
    </row>
    <row r="347" spans="1:64" ht="63">
      <c r="A347" s="62">
        <f t="shared" si="33"/>
        <v>345</v>
      </c>
      <c r="B347" s="106">
        <v>5.9035001000008096E+16</v>
      </c>
      <c r="C347" s="62" t="s">
        <v>87</v>
      </c>
      <c r="D347" s="114" t="s">
        <v>72</v>
      </c>
      <c r="E347" s="75" t="s">
        <v>143</v>
      </c>
      <c r="F347" s="106">
        <v>617060</v>
      </c>
      <c r="G347" s="112">
        <v>5902</v>
      </c>
      <c r="H347" s="75"/>
      <c r="I347" s="75" t="s">
        <v>307</v>
      </c>
      <c r="J347" s="112" t="s">
        <v>1245</v>
      </c>
      <c r="K347" s="112">
        <v>2</v>
      </c>
      <c r="L347" s="62">
        <v>2012</v>
      </c>
      <c r="M347" s="112">
        <v>0</v>
      </c>
      <c r="N347" s="62">
        <v>2012</v>
      </c>
      <c r="O347" s="112">
        <v>9</v>
      </c>
      <c r="P347" s="112">
        <v>1</v>
      </c>
      <c r="Q347" s="71">
        <v>2616</v>
      </c>
      <c r="R347" s="62">
        <f>'[1]Список МКД'!T448+'[1]Список МКД'!W448+'[1]Список МКД'!Z448+'[1]Список МКД'!AC448</f>
        <v>44</v>
      </c>
      <c r="S347" s="71">
        <f>ROUND('[1]Список МКД'!V448+'[1]Список МКД'!Y448+'[1]Список МКД'!AB448+'[1]Список МКД'!AE448,1)</f>
        <v>2462</v>
      </c>
      <c r="T347" s="112"/>
      <c r="U347" s="105"/>
      <c r="V347" s="111">
        <f t="shared" si="32"/>
        <v>1</v>
      </c>
      <c r="W347" s="115">
        <f t="shared" si="31"/>
        <v>154</v>
      </c>
      <c r="X347" s="104" t="s">
        <v>222</v>
      </c>
      <c r="Y347" s="62" t="s">
        <v>381</v>
      </c>
      <c r="Z347" s="62" t="s">
        <v>144</v>
      </c>
      <c r="AA347" s="112">
        <v>2012</v>
      </c>
      <c r="AB347" s="114">
        <v>5376417.1199999992</v>
      </c>
      <c r="AC347" s="62"/>
      <c r="AD347" s="62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 t="s">
        <v>23</v>
      </c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 t="s">
        <v>85</v>
      </c>
      <c r="BJ347" s="112">
        <v>450</v>
      </c>
      <c r="BK347" s="112">
        <v>2300</v>
      </c>
      <c r="BL347" s="112">
        <v>430</v>
      </c>
    </row>
    <row r="348" spans="1:64" ht="31.5">
      <c r="A348" s="62">
        <f t="shared" si="33"/>
        <v>346</v>
      </c>
      <c r="B348" s="106">
        <v>5.90350010000022E+16</v>
      </c>
      <c r="C348" s="62" t="s">
        <v>87</v>
      </c>
      <c r="D348" s="114" t="s">
        <v>32</v>
      </c>
      <c r="E348" s="75">
        <v>63</v>
      </c>
      <c r="F348" s="106">
        <v>617060</v>
      </c>
      <c r="G348" s="110" t="s">
        <v>805</v>
      </c>
      <c r="H348" s="75"/>
      <c r="I348" s="75" t="s">
        <v>307</v>
      </c>
      <c r="J348" s="110"/>
      <c r="K348" s="110"/>
      <c r="L348" s="62">
        <v>2013</v>
      </c>
      <c r="M348" s="112">
        <v>5</v>
      </c>
      <c r="N348" s="103">
        <v>41736</v>
      </c>
      <c r="O348" s="110" t="s">
        <v>12</v>
      </c>
      <c r="P348" s="110" t="s">
        <v>14</v>
      </c>
      <c r="Q348" s="105">
        <v>1522</v>
      </c>
      <c r="R348" s="62">
        <f>'[1]Список МКД'!T299+'[1]Список МКД'!W299+'[1]Список МКД'!Z299+'[1]Список МКД'!AC299</f>
        <v>24</v>
      </c>
      <c r="S348" s="71">
        <f>ROUND('[1]Список МКД'!V299+'[1]Список МКД'!Y299+'[1]Список МКД'!AB299+'[1]Список МКД'!AE299,1)</f>
        <v>1248.0999999999999</v>
      </c>
      <c r="T348" s="112"/>
      <c r="U348" s="105"/>
      <c r="V348" s="111" t="str">
        <f t="shared" si="32"/>
        <v>2</v>
      </c>
      <c r="W348" s="115">
        <f t="shared" si="31"/>
        <v>273.90000000000009</v>
      </c>
      <c r="X348" s="104" t="s">
        <v>222</v>
      </c>
      <c r="Y348" s="62" t="s">
        <v>1265</v>
      </c>
      <c r="Z348" s="103">
        <v>41373</v>
      </c>
      <c r="AA348" s="112">
        <f>L348</f>
        <v>2013</v>
      </c>
      <c r="AB348" s="114">
        <v>3875737.4109999998</v>
      </c>
      <c r="AC348" s="103"/>
      <c r="AD348" s="103"/>
      <c r="AE348" s="116"/>
      <c r="AF348" s="116"/>
      <c r="AG348" s="116"/>
      <c r="AH348" s="116"/>
      <c r="AI348" s="116"/>
      <c r="AJ348" s="116"/>
      <c r="AK348" s="116"/>
      <c r="AL348" s="116" t="s">
        <v>10</v>
      </c>
      <c r="AM348" s="116"/>
      <c r="AN348" s="116"/>
      <c r="AO348" s="116"/>
      <c r="AP348" s="116"/>
      <c r="AQ348" s="116" t="s">
        <v>11</v>
      </c>
      <c r="AR348" s="116"/>
      <c r="AS348" s="116"/>
      <c r="AT348" s="116"/>
      <c r="AU348" s="116"/>
      <c r="AV348" s="116"/>
      <c r="AW348" s="116" t="s">
        <v>84</v>
      </c>
      <c r="AX348" s="116"/>
      <c r="AY348" s="116"/>
      <c r="AZ348" s="116"/>
      <c r="BA348" s="116"/>
      <c r="BB348" s="116"/>
      <c r="BC348" s="116" t="s">
        <v>10</v>
      </c>
      <c r="BD348" s="116"/>
      <c r="BE348" s="116"/>
      <c r="BF348" s="116"/>
      <c r="BG348" s="116"/>
      <c r="BH348" s="116"/>
      <c r="BI348" s="116"/>
      <c r="BJ348" s="110" t="s">
        <v>808</v>
      </c>
      <c r="BK348" s="110" t="s">
        <v>807</v>
      </c>
      <c r="BL348" s="110" t="s">
        <v>806</v>
      </c>
    </row>
    <row r="349" spans="1:64" ht="31.5">
      <c r="A349" s="62">
        <f t="shared" si="33"/>
        <v>347</v>
      </c>
      <c r="B349" s="106">
        <v>5.9035001000008096E+16</v>
      </c>
      <c r="C349" s="62" t="s">
        <v>87</v>
      </c>
      <c r="D349" s="114" t="s">
        <v>72</v>
      </c>
      <c r="E349" s="75">
        <v>23</v>
      </c>
      <c r="F349" s="106">
        <v>617060</v>
      </c>
      <c r="G349" s="110">
        <v>1468</v>
      </c>
      <c r="H349" s="75"/>
      <c r="I349" s="75" t="s">
        <v>307</v>
      </c>
      <c r="J349" s="110"/>
      <c r="K349" s="110" t="s">
        <v>14</v>
      </c>
      <c r="L349" s="62">
        <v>1960</v>
      </c>
      <c r="M349" s="112">
        <v>29</v>
      </c>
      <c r="N349" s="103">
        <v>35965</v>
      </c>
      <c r="O349" s="110" t="s">
        <v>12</v>
      </c>
      <c r="P349" s="110" t="s">
        <v>12</v>
      </c>
      <c r="Q349" s="71">
        <v>2539</v>
      </c>
      <c r="R349" s="62">
        <f>'[1]Список МКД'!T218+'[1]Список МКД'!W218+'[1]Список МКД'!Z218+'[1]Список МКД'!AC218</f>
        <v>63</v>
      </c>
      <c r="S349" s="71">
        <f>ROUND('[1]Список МКД'!V218+'[1]Список МКД'!Y218+'[1]Список МКД'!AB218+'[1]Список МКД'!AE218,1)</f>
        <v>2500.9</v>
      </c>
      <c r="T349" s="112"/>
      <c r="U349" s="105"/>
      <c r="V349" s="111" t="str">
        <f t="shared" si="32"/>
        <v>4</v>
      </c>
      <c r="W349" s="115">
        <f t="shared" si="31"/>
        <v>38.099999999999909</v>
      </c>
      <c r="X349" s="104" t="s">
        <v>222</v>
      </c>
      <c r="Y349" s="62" t="s">
        <v>1279</v>
      </c>
      <c r="Z349" s="103">
        <v>33959</v>
      </c>
      <c r="AA349" s="112">
        <v>2009</v>
      </c>
      <c r="AB349" s="114">
        <v>9622037.6870000008</v>
      </c>
      <c r="AC349" s="103"/>
      <c r="AD349" s="103"/>
      <c r="AE349" s="116"/>
      <c r="AF349" s="116"/>
      <c r="AG349" s="116"/>
      <c r="AH349" s="116"/>
      <c r="AI349" s="116"/>
      <c r="AJ349" s="116" t="s">
        <v>13</v>
      </c>
      <c r="AK349" s="116"/>
      <c r="AL349" s="116"/>
      <c r="AM349" s="116"/>
      <c r="AN349" s="116" t="s">
        <v>10</v>
      </c>
      <c r="AO349" s="116"/>
      <c r="AP349" s="116"/>
      <c r="AQ349" s="116" t="s">
        <v>84</v>
      </c>
      <c r="AR349" s="116"/>
      <c r="AS349" s="116"/>
      <c r="AT349" s="116"/>
      <c r="AU349" s="116"/>
      <c r="AV349" s="116" t="s">
        <v>10</v>
      </c>
      <c r="AW349" s="116"/>
      <c r="AX349" s="116"/>
      <c r="AY349" s="116"/>
      <c r="AZ349" s="116"/>
      <c r="BA349" s="116"/>
      <c r="BB349" s="116"/>
      <c r="BC349" s="116"/>
      <c r="BD349" s="116" t="s">
        <v>11</v>
      </c>
      <c r="BE349" s="116"/>
      <c r="BF349" s="116"/>
      <c r="BG349" s="116"/>
      <c r="BH349" s="116" t="s">
        <v>11</v>
      </c>
      <c r="BI349" s="116"/>
      <c r="BJ349" s="110" t="s">
        <v>1052</v>
      </c>
      <c r="BK349" s="110" t="s">
        <v>1051</v>
      </c>
      <c r="BL349" s="110" t="s">
        <v>1050</v>
      </c>
    </row>
    <row r="350" spans="1:64" ht="31.5">
      <c r="A350" s="62">
        <f t="shared" si="33"/>
        <v>348</v>
      </c>
      <c r="B350" s="106">
        <v>5.9035001000008E+16</v>
      </c>
      <c r="C350" s="62" t="s">
        <v>87</v>
      </c>
      <c r="D350" s="114" t="s">
        <v>44</v>
      </c>
      <c r="E350" s="75" t="s">
        <v>12</v>
      </c>
      <c r="F350" s="106">
        <v>617060</v>
      </c>
      <c r="G350" s="75"/>
      <c r="H350" s="75"/>
      <c r="I350" s="75" t="s">
        <v>307</v>
      </c>
      <c r="J350" s="75"/>
      <c r="K350" s="75" t="s">
        <v>14</v>
      </c>
      <c r="L350" s="62">
        <v>2014</v>
      </c>
      <c r="M350" s="62">
        <v>0</v>
      </c>
      <c r="N350" s="103">
        <v>2014</v>
      </c>
      <c r="O350" s="112">
        <v>3</v>
      </c>
      <c r="P350" s="110">
        <v>2</v>
      </c>
      <c r="Q350" s="62">
        <v>2228.6999999999998</v>
      </c>
      <c r="R350" s="62">
        <f>'[1]Список МКД'!T6+'[1]Список МКД'!W6+'[1]Список МКД'!Z6+'[1]Список МКД'!AC6</f>
        <v>54</v>
      </c>
      <c r="S350" s="71">
        <f>ROUND('[1]Список МКД'!V6+'[1]Список МКД'!Y6+'[1]Список МКД'!AB6+'[1]Список МКД'!AE6,1)</f>
        <v>1880.5</v>
      </c>
      <c r="T350" s="112"/>
      <c r="U350" s="105"/>
      <c r="V350" s="111">
        <f t="shared" si="32"/>
        <v>2</v>
      </c>
      <c r="W350" s="115">
        <f t="shared" si="31"/>
        <v>348.19999999999982</v>
      </c>
      <c r="X350" s="104" t="s">
        <v>222</v>
      </c>
      <c r="Y350" s="62" t="s">
        <v>283</v>
      </c>
      <c r="Z350" s="103" t="s">
        <v>183</v>
      </c>
      <c r="AA350" s="112">
        <f>L350</f>
        <v>2014</v>
      </c>
      <c r="AB350" s="114">
        <v>4899040.9899999993</v>
      </c>
      <c r="AC350" s="103"/>
      <c r="AD350" s="103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 t="s">
        <v>10</v>
      </c>
      <c r="AV350" s="116"/>
      <c r="AW350" s="116"/>
      <c r="AX350" s="116"/>
      <c r="AY350" s="116"/>
      <c r="AZ350" s="116"/>
      <c r="BA350" s="116" t="s">
        <v>10</v>
      </c>
      <c r="BB350" s="116"/>
      <c r="BC350" s="116"/>
      <c r="BD350" s="116"/>
      <c r="BE350" s="116"/>
      <c r="BF350" s="116"/>
      <c r="BG350" s="114"/>
      <c r="BH350" s="116" t="s">
        <v>11</v>
      </c>
      <c r="BI350" s="114"/>
      <c r="BJ350" s="114"/>
      <c r="BK350" s="114"/>
      <c r="BL350" s="114" t="s">
        <v>1120</v>
      </c>
    </row>
    <row r="351" spans="1:64" ht="47.25">
      <c r="A351" s="62">
        <f t="shared" si="33"/>
        <v>349</v>
      </c>
      <c r="B351" s="106">
        <v>5.9035001000002896E+16</v>
      </c>
      <c r="C351" s="62" t="s">
        <v>87</v>
      </c>
      <c r="D351" s="114" t="s">
        <v>65</v>
      </c>
      <c r="E351" s="75" t="s">
        <v>28</v>
      </c>
      <c r="F351" s="106">
        <v>617060</v>
      </c>
      <c r="G351" s="75"/>
      <c r="H351" s="75" t="s">
        <v>1331</v>
      </c>
      <c r="I351" s="75" t="s">
        <v>307</v>
      </c>
      <c r="J351" s="75"/>
      <c r="K351" s="75" t="s">
        <v>233</v>
      </c>
      <c r="L351" s="62">
        <v>2014</v>
      </c>
      <c r="M351" s="112">
        <v>0</v>
      </c>
      <c r="N351" s="62">
        <v>2014</v>
      </c>
      <c r="O351" s="112">
        <v>3</v>
      </c>
      <c r="P351" s="112">
        <v>2</v>
      </c>
      <c r="Q351" s="62">
        <v>1261.5999999999999</v>
      </c>
      <c r="R351" s="62">
        <f>'[1]Список МКД'!T91+'[1]Список МКД'!W91+'[1]Список МКД'!Z91+'[1]Список МКД'!AC91</f>
        <v>24</v>
      </c>
      <c r="S351" s="71">
        <f>ROUND('[1]Список МКД'!V91+'[1]Список МКД'!Y91+'[1]Список МКД'!AB91+'[1]Список МКД'!AE91,1)</f>
        <v>1203.5999999999999</v>
      </c>
      <c r="T351" s="112"/>
      <c r="U351" s="105"/>
      <c r="V351" s="111">
        <f t="shared" si="32"/>
        <v>2</v>
      </c>
      <c r="W351" s="115">
        <f t="shared" si="31"/>
        <v>58</v>
      </c>
      <c r="X351" s="104" t="s">
        <v>222</v>
      </c>
      <c r="Y351" s="62" t="s">
        <v>1269</v>
      </c>
      <c r="Z351" s="103">
        <v>41716</v>
      </c>
      <c r="AA351" s="112">
        <f>L351</f>
        <v>2014</v>
      </c>
      <c r="AB351" s="114">
        <v>2719522.1639999999</v>
      </c>
      <c r="AC351" s="103">
        <v>1337</v>
      </c>
      <c r="AD351" s="103" t="s">
        <v>1330</v>
      </c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 t="s">
        <v>10</v>
      </c>
      <c r="AV351" s="116"/>
      <c r="AW351" s="116"/>
      <c r="AX351" s="116"/>
      <c r="AY351" s="116"/>
      <c r="AZ351" s="116"/>
      <c r="BA351" s="116" t="s">
        <v>10</v>
      </c>
      <c r="BB351" s="116"/>
      <c r="BC351" s="116"/>
      <c r="BD351" s="116"/>
      <c r="BE351" s="116"/>
      <c r="BF351" s="116"/>
      <c r="BG351" s="116"/>
      <c r="BH351" s="116" t="s">
        <v>84</v>
      </c>
      <c r="BI351" s="116"/>
      <c r="BJ351" s="114"/>
      <c r="BK351" s="114"/>
      <c r="BL351" s="114" t="s">
        <v>1120</v>
      </c>
    </row>
    <row r="352" spans="1:64" ht="47.25">
      <c r="A352" s="62">
        <f t="shared" si="33"/>
        <v>350</v>
      </c>
      <c r="B352" s="106">
        <v>5.90350010000006E+16</v>
      </c>
      <c r="C352" s="62" t="s">
        <v>87</v>
      </c>
      <c r="D352" s="114" t="s">
        <v>129</v>
      </c>
      <c r="E352" s="75">
        <v>12</v>
      </c>
      <c r="F352" s="106">
        <v>617060</v>
      </c>
      <c r="G352" s="75"/>
      <c r="H352" s="75"/>
      <c r="I352" s="75" t="s">
        <v>307</v>
      </c>
      <c r="J352" s="75"/>
      <c r="K352" s="75" t="s">
        <v>233</v>
      </c>
      <c r="L352" s="62">
        <v>2014</v>
      </c>
      <c r="M352" s="112">
        <v>0</v>
      </c>
      <c r="N352" s="62">
        <v>2014</v>
      </c>
      <c r="O352" s="112">
        <v>3</v>
      </c>
      <c r="P352" s="112">
        <v>3</v>
      </c>
      <c r="Q352" s="62">
        <v>1945.4</v>
      </c>
      <c r="R352" s="62">
        <f>'[1]Список МКД'!T71+'[1]Список МКД'!W71+'[1]Список МКД'!Z71+'[1]Список МКД'!AC71</f>
        <v>36</v>
      </c>
      <c r="S352" s="71">
        <f>ROUND('[1]Список МКД'!V71+'[1]Список МКД'!Y71+'[1]Список МКД'!AB71+'[1]Список МКД'!AE71,1)</f>
        <v>1615.2</v>
      </c>
      <c r="T352" s="112"/>
      <c r="U352" s="105"/>
      <c r="V352" s="111">
        <f t="shared" si="32"/>
        <v>3</v>
      </c>
      <c r="W352" s="115">
        <f t="shared" si="31"/>
        <v>330.20000000000005</v>
      </c>
      <c r="X352" s="104" t="s">
        <v>222</v>
      </c>
      <c r="Y352" s="62" t="s">
        <v>381</v>
      </c>
      <c r="Z352" s="103" t="s">
        <v>183</v>
      </c>
      <c r="AA352" s="112">
        <f t="shared" ref="AA352:AA354" si="34">L352</f>
        <v>2014</v>
      </c>
      <c r="AB352" s="114">
        <v>4207886.7359999996</v>
      </c>
      <c r="AC352" s="122">
        <v>2497</v>
      </c>
      <c r="AD352" s="123" t="s">
        <v>1313</v>
      </c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 t="s">
        <v>10</v>
      </c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 t="s">
        <v>57</v>
      </c>
      <c r="BJ352" s="114"/>
      <c r="BK352" s="114"/>
      <c r="BL352" s="114" t="s">
        <v>1120</v>
      </c>
    </row>
    <row r="353" spans="1:64" ht="47.25">
      <c r="A353" s="62">
        <f t="shared" si="33"/>
        <v>351</v>
      </c>
      <c r="B353" s="106">
        <v>5.90350010000022E+16</v>
      </c>
      <c r="C353" s="62" t="s">
        <v>87</v>
      </c>
      <c r="D353" s="114" t="s">
        <v>32</v>
      </c>
      <c r="E353" s="75">
        <v>54</v>
      </c>
      <c r="F353" s="106">
        <v>617060</v>
      </c>
      <c r="G353" s="75"/>
      <c r="H353" s="103" t="s">
        <v>1327</v>
      </c>
      <c r="I353" s="75" t="s">
        <v>307</v>
      </c>
      <c r="J353" s="75"/>
      <c r="K353" s="75" t="s">
        <v>233</v>
      </c>
      <c r="L353" s="62">
        <v>2015</v>
      </c>
      <c r="M353" s="112">
        <v>0</v>
      </c>
      <c r="N353" s="62">
        <v>2015</v>
      </c>
      <c r="O353" s="112">
        <v>3</v>
      </c>
      <c r="P353" s="112">
        <v>3</v>
      </c>
      <c r="Q353" s="62">
        <v>3677.5</v>
      </c>
      <c r="R353" s="62">
        <f>'[1]Список МКД'!T54+'[1]Список МКД'!W54+'[1]Список МКД'!Z54+'[1]Список МКД'!AC54</f>
        <v>66</v>
      </c>
      <c r="S353" s="71">
        <f>ROUND('[1]Список МКД'!V54+'[1]Список МКД'!Y54+'[1]Список МКД'!AB54+'[1]Список МКД'!AE54,1)</f>
        <v>3225</v>
      </c>
      <c r="T353" s="112"/>
      <c r="U353" s="105"/>
      <c r="V353" s="111">
        <f t="shared" si="32"/>
        <v>3</v>
      </c>
      <c r="W353" s="115">
        <f t="shared" si="31"/>
        <v>452.5</v>
      </c>
      <c r="X353" s="104" t="s">
        <v>222</v>
      </c>
      <c r="Y353" s="62" t="s">
        <v>283</v>
      </c>
      <c r="Z353" s="103">
        <v>42270</v>
      </c>
      <c r="AA353" s="112">
        <f t="shared" si="34"/>
        <v>2015</v>
      </c>
      <c r="AB353" s="114">
        <v>6448774.5</v>
      </c>
      <c r="AC353" s="112">
        <v>2500</v>
      </c>
      <c r="AD353" s="103" t="s">
        <v>1326</v>
      </c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 t="s">
        <v>57</v>
      </c>
      <c r="BJ353" s="114"/>
      <c r="BK353" s="114"/>
      <c r="BL353" s="114" t="s">
        <v>1120</v>
      </c>
    </row>
    <row r="354" spans="1:64" ht="63">
      <c r="A354" s="62">
        <f t="shared" si="33"/>
        <v>352</v>
      </c>
      <c r="B354" s="106">
        <v>5.90350010000022E+16</v>
      </c>
      <c r="C354" s="62" t="s">
        <v>87</v>
      </c>
      <c r="D354" s="114" t="s">
        <v>32</v>
      </c>
      <c r="E354" s="75">
        <v>56</v>
      </c>
      <c r="F354" s="106">
        <v>617060</v>
      </c>
      <c r="G354" s="75"/>
      <c r="H354" s="103" t="s">
        <v>1329</v>
      </c>
      <c r="I354" s="75" t="s">
        <v>307</v>
      </c>
      <c r="J354" s="75"/>
      <c r="K354" s="75" t="s">
        <v>233</v>
      </c>
      <c r="L354" s="62">
        <v>2015</v>
      </c>
      <c r="M354" s="112">
        <v>0</v>
      </c>
      <c r="N354" s="62">
        <v>2015</v>
      </c>
      <c r="O354" s="112">
        <v>3</v>
      </c>
      <c r="P354" s="112">
        <v>4</v>
      </c>
      <c r="Q354" s="62">
        <v>2669.4</v>
      </c>
      <c r="R354" s="62">
        <f>'[1]Список МКД'!T55+'[1]Список МКД'!W55+'[1]Список МКД'!Z55+'[1]Список МКД'!AC55</f>
        <v>41</v>
      </c>
      <c r="S354" s="71">
        <f>ROUND('[1]Список МКД'!V55+'[1]Список МКД'!Y55+'[1]Список МКД'!AB55+'[1]Список МКД'!AE55,1)</f>
        <v>2306.1</v>
      </c>
      <c r="T354" s="112"/>
      <c r="U354" s="105"/>
      <c r="V354" s="111">
        <f t="shared" si="32"/>
        <v>4</v>
      </c>
      <c r="W354" s="115">
        <f t="shared" si="31"/>
        <v>363.30000000000018</v>
      </c>
      <c r="X354" s="104" t="s">
        <v>222</v>
      </c>
      <c r="Y354" s="62" t="s">
        <v>283</v>
      </c>
      <c r="Z354" s="103">
        <v>42395</v>
      </c>
      <c r="AA354" s="112">
        <f t="shared" si="34"/>
        <v>2015</v>
      </c>
      <c r="AB354" s="114">
        <v>6885299.7089999998</v>
      </c>
      <c r="AC354" s="112">
        <v>2500</v>
      </c>
      <c r="AD354" s="103" t="s">
        <v>1328</v>
      </c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 t="s">
        <v>10</v>
      </c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 t="s">
        <v>85</v>
      </c>
      <c r="BJ354" s="114"/>
      <c r="BK354" s="114"/>
      <c r="BL354" s="114" t="s">
        <v>1120</v>
      </c>
    </row>
    <row r="355" spans="1:64" ht="47.25">
      <c r="A355" s="62">
        <f t="shared" si="33"/>
        <v>353</v>
      </c>
      <c r="B355" s="106">
        <v>5.9035001000000096E+16</v>
      </c>
      <c r="C355" s="114" t="s">
        <v>87</v>
      </c>
      <c r="D355" s="75" t="s">
        <v>111</v>
      </c>
      <c r="E355" s="75" t="s">
        <v>14</v>
      </c>
      <c r="F355" s="106">
        <v>617060</v>
      </c>
      <c r="G355" s="75"/>
      <c r="H355" s="123" t="s">
        <v>253</v>
      </c>
      <c r="I355" s="75" t="s">
        <v>307</v>
      </c>
      <c r="J355" s="75"/>
      <c r="K355" s="62">
        <v>1</v>
      </c>
      <c r="L355" s="112">
        <v>2016</v>
      </c>
      <c r="M355" s="112">
        <v>0</v>
      </c>
      <c r="N355" s="112">
        <v>2016</v>
      </c>
      <c r="O355" s="112">
        <v>10</v>
      </c>
      <c r="P355" s="112">
        <v>4</v>
      </c>
      <c r="Q355" s="71">
        <v>21648</v>
      </c>
      <c r="R355" s="62">
        <v>260</v>
      </c>
      <c r="S355" s="71">
        <v>13959.3</v>
      </c>
      <c r="T355" s="112"/>
      <c r="U355" s="105"/>
      <c r="V355" s="111">
        <f t="shared" si="32"/>
        <v>4</v>
      </c>
      <c r="W355" s="115">
        <f t="shared" si="31"/>
        <v>7688.7000000000007</v>
      </c>
      <c r="X355" s="104" t="s">
        <v>222</v>
      </c>
      <c r="Y355" s="62" t="s">
        <v>237</v>
      </c>
      <c r="Z355" s="103" t="s">
        <v>183</v>
      </c>
      <c r="AA355" s="112">
        <f>L355</f>
        <v>2016</v>
      </c>
      <c r="AB355" s="114">
        <v>17499657.665999997</v>
      </c>
      <c r="AC355" s="103"/>
      <c r="AD355" s="116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 t="s">
        <v>10</v>
      </c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 t="s">
        <v>57</v>
      </c>
      <c r="BJ355" s="114"/>
      <c r="BK355" s="114"/>
      <c r="BL355" s="114" t="s">
        <v>1120</v>
      </c>
    </row>
    <row r="356" spans="1:64" ht="47.25">
      <c r="A356" s="62">
        <f t="shared" si="33"/>
        <v>354</v>
      </c>
      <c r="B356" s="106">
        <v>5.9035001000000096E+16</v>
      </c>
      <c r="C356" s="75" t="s">
        <v>87</v>
      </c>
      <c r="D356" s="75" t="s">
        <v>111</v>
      </c>
      <c r="E356" s="75" t="s">
        <v>16</v>
      </c>
      <c r="F356" s="106">
        <v>617060</v>
      </c>
      <c r="G356" s="75"/>
      <c r="H356" s="123" t="s">
        <v>254</v>
      </c>
      <c r="I356" s="75" t="s">
        <v>307</v>
      </c>
      <c r="J356" s="62"/>
      <c r="K356" s="112">
        <v>1</v>
      </c>
      <c r="L356" s="102">
        <v>2016</v>
      </c>
      <c r="M356" s="112">
        <v>0</v>
      </c>
      <c r="N356" s="112">
        <v>2016</v>
      </c>
      <c r="O356" s="112">
        <v>10</v>
      </c>
      <c r="P356" s="112">
        <v>1</v>
      </c>
      <c r="Q356" s="71">
        <v>4838</v>
      </c>
      <c r="R356" s="62">
        <v>60</v>
      </c>
      <c r="S356" s="71">
        <v>2912</v>
      </c>
      <c r="T356" s="112"/>
      <c r="U356" s="105"/>
      <c r="V356" s="111">
        <f t="shared" si="32"/>
        <v>1</v>
      </c>
      <c r="W356" s="115">
        <f t="shared" si="31"/>
        <v>1926</v>
      </c>
      <c r="X356" s="104" t="s">
        <v>222</v>
      </c>
      <c r="Y356" s="62" t="s">
        <v>237</v>
      </c>
      <c r="Z356" s="103" t="s">
        <v>183</v>
      </c>
      <c r="AA356" s="112">
        <f>L356</f>
        <v>2016</v>
      </c>
      <c r="AB356" s="114">
        <v>3650541.4399999995</v>
      </c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 t="s">
        <v>10</v>
      </c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4"/>
      <c r="BI356" s="116" t="s">
        <v>57</v>
      </c>
      <c r="BJ356" s="114"/>
      <c r="BK356" s="114"/>
      <c r="BL356" s="114" t="s">
        <v>1120</v>
      </c>
    </row>
    <row r="357" spans="1:64" ht="47.25">
      <c r="A357" s="62">
        <f t="shared" si="33"/>
        <v>355</v>
      </c>
      <c r="B357" s="106">
        <v>5.903500100001E+16</v>
      </c>
      <c r="C357" s="62" t="s">
        <v>87</v>
      </c>
      <c r="D357" s="114" t="s">
        <v>185</v>
      </c>
      <c r="E357" s="75" t="s">
        <v>186</v>
      </c>
      <c r="F357" s="106">
        <v>617060</v>
      </c>
      <c r="G357" s="75"/>
      <c r="H357" s="123" t="s">
        <v>1315</v>
      </c>
      <c r="I357" s="75" t="s">
        <v>307</v>
      </c>
      <c r="J357" s="75"/>
      <c r="K357" s="75" t="s">
        <v>233</v>
      </c>
      <c r="L357" s="62">
        <v>2016</v>
      </c>
      <c r="M357" s="62">
        <v>0</v>
      </c>
      <c r="N357" s="62">
        <v>2016</v>
      </c>
      <c r="O357" s="112">
        <v>3</v>
      </c>
      <c r="P357" s="112">
        <v>4</v>
      </c>
      <c r="Q357" s="71">
        <v>6679</v>
      </c>
      <c r="R357" s="62">
        <f>'[1]Список МКД'!T462+'[1]Список МКД'!W462+'[1]Список МКД'!Z462+'[1]Список МКД'!AC462</f>
        <v>113</v>
      </c>
      <c r="S357" s="71">
        <f>ROUND('[1]Список МКД'!V462+'[1]Список МКД'!Y462+'[1]Список МКД'!AB462+'[1]Список МКД'!AE462,1)</f>
        <v>5183.8999999999996</v>
      </c>
      <c r="T357" s="112"/>
      <c r="U357" s="105"/>
      <c r="V357" s="111">
        <f t="shared" si="32"/>
        <v>4</v>
      </c>
      <c r="W357" s="115">
        <f t="shared" si="31"/>
        <v>1495.1000000000004</v>
      </c>
      <c r="X357" s="104" t="s">
        <v>222</v>
      </c>
      <c r="Y357" s="62" t="s">
        <v>223</v>
      </c>
      <c r="Z357" s="103" t="s">
        <v>183</v>
      </c>
      <c r="AA357" s="112">
        <f>L357</f>
        <v>2016</v>
      </c>
      <c r="AB357" s="114">
        <v>13504992.601999996</v>
      </c>
      <c r="AC357" s="122">
        <v>7280</v>
      </c>
      <c r="AD357" s="123" t="s">
        <v>1314</v>
      </c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 t="s">
        <v>10</v>
      </c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4"/>
      <c r="BH357" s="114"/>
      <c r="BI357" s="116" t="s">
        <v>57</v>
      </c>
      <c r="BJ357" s="114"/>
      <c r="BK357" s="114"/>
      <c r="BL357" s="114" t="s">
        <v>1120</v>
      </c>
    </row>
  </sheetData>
  <autoFilter ref="A2:BL357"/>
  <mergeCells count="34">
    <mergeCell ref="F1:F2"/>
    <mergeCell ref="R1:R2"/>
    <mergeCell ref="S1:S2"/>
    <mergeCell ref="H1:H2"/>
    <mergeCell ref="I1:I2"/>
    <mergeCell ref="J1:J2"/>
    <mergeCell ref="K1:K2"/>
    <mergeCell ref="G1:G2"/>
    <mergeCell ref="A1:A2"/>
    <mergeCell ref="B1:B2"/>
    <mergeCell ref="C1:C2"/>
    <mergeCell ref="D1:D2"/>
    <mergeCell ref="E1:E2"/>
    <mergeCell ref="Y1:Y2"/>
    <mergeCell ref="L1:L2"/>
    <mergeCell ref="M1:M2"/>
    <mergeCell ref="N1:N2"/>
    <mergeCell ref="O1:O2"/>
    <mergeCell ref="P1:P2"/>
    <mergeCell ref="Q1:Q2"/>
    <mergeCell ref="T1:T2"/>
    <mergeCell ref="U1:U2"/>
    <mergeCell ref="V1:V2"/>
    <mergeCell ref="W1:W2"/>
    <mergeCell ref="X1:X2"/>
    <mergeCell ref="BJ1:BJ2"/>
    <mergeCell ref="BK1:BK2"/>
    <mergeCell ref="BL1:BL2"/>
    <mergeCell ref="Z1:Z2"/>
    <mergeCell ref="AA1:AA2"/>
    <mergeCell ref="AB1:AB2"/>
    <mergeCell ref="AC1:AC2"/>
    <mergeCell ref="AD1:AD2"/>
    <mergeCell ref="AE1:B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домов</vt:lpstr>
      <vt:lpstr>Лист1</vt:lpstr>
      <vt:lpstr>'Перечень домов'!Область_печати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Раззакова Юлия Владиславовна</dc:creator>
  <cp:lastModifiedBy>Администратор</cp:lastModifiedBy>
  <cp:lastPrinted>2017-04-26T03:11:21Z</cp:lastPrinted>
  <dcterms:created xsi:type="dcterms:W3CDTF">2016-05-30T05:00:42Z</dcterms:created>
  <dcterms:modified xsi:type="dcterms:W3CDTF">2017-08-15T06:41:11Z</dcterms:modified>
</cp:coreProperties>
</file>