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05" windowWidth="19440" windowHeight="7875"/>
  </bookViews>
  <sheets>
    <sheet name="Наименование МО" sheetId="1" r:id="rId1"/>
    <sheet name="Лист1" sheetId="2" r:id="rId2"/>
  </sheets>
  <definedNames>
    <definedName name="_xlnm._FilterDatabase" localSheetId="0" hidden="1">'Наименование МО'!$A$7:$O$344</definedName>
    <definedName name="Print_Area_0_0" localSheetId="0">'Наименование МО'!$B$2:$H$3</definedName>
    <definedName name="Print_Area_0_0_0" localSheetId="0">'Наименование МО'!$B$2:$H$3</definedName>
    <definedName name="Print_Area_0_0_0_0" localSheetId="0">'Наименование МО'!$B$2:$H$3</definedName>
    <definedName name="Print_Area_0_0_0_0_0" localSheetId="0">'Наименование МО'!$B$2:$H$3</definedName>
    <definedName name="Print_Area_0_0_0_0_0_0" localSheetId="0">'Наименование МО'!$B$2:$H$3</definedName>
    <definedName name="Print_Area_0_0_0_0_0_0_0" localSheetId="0">'Наименование МО'!$B$2:$H$3</definedName>
    <definedName name="Print_Area_0_0_0_0_0_0_0_0" localSheetId="0">'Наименование МО'!$B$2:$H$3</definedName>
    <definedName name="Print_Area_0_0_0_0_0_0_0_0_0" localSheetId="0">'Наименование МО'!$B$2:$H$3</definedName>
    <definedName name="Print_Area_0_0_0_0_0_0_0_0_0_0" localSheetId="0">'Наименование МО'!$B$2:$H$3</definedName>
    <definedName name="Print_Area_0_0_0_0_0_0_0_0_0_0_0" localSheetId="0">'Наименование МО'!$B$2:$H$3</definedName>
    <definedName name="Print_Area_0_0_0_0_0_0_0_0_0_0_0_0" localSheetId="0">'Наименование МО'!$B$2:$H$3</definedName>
    <definedName name="Print_Area_0_0_0_0_0_0_0_0_0_0_0_0_0" localSheetId="0">'Наименование МО'!$B$2:$H$3</definedName>
    <definedName name="Print_Area_0_0_0_0_0_0_0_0_0_0_0_0_0_0" localSheetId="0">'Наименование МО'!$B$2:$H$3</definedName>
    <definedName name="Print_Area_0_0_0_0_0_0_0_0_0_0_0_0_0_0_0" localSheetId="0">'Наименование МО'!$B$2:$H$3</definedName>
    <definedName name="Print_Area_0_0_0_0_0_0_0_0_0_0_0_0_0_0_0_0" localSheetId="0">'Наименование МО'!$B$2:$H$3</definedName>
    <definedName name="Print_Area_0_0_0_0_0_0_0_0_0_0_0_0_0_0_0_0_0" localSheetId="0">'Наименование МО'!$B$2:$H$3</definedName>
    <definedName name="Print_Area_0_0_0_0_0_0_0_0_0_0_0_0_0_0_0_0_0_0" localSheetId="0">'Наименование МО'!$B$2:$H$3</definedName>
    <definedName name="Print_Titles_0_0" localSheetId="0">'Наименование МО'!#REF!</definedName>
    <definedName name="Print_Titles_0_0_0" localSheetId="0">'Наименование МО'!#REF!</definedName>
    <definedName name="Print_Titles_0_0_0_0" localSheetId="0">'Наименование МО'!#REF!</definedName>
    <definedName name="Print_Titles_0_0_0_0_0" localSheetId="0">'Наименование МО'!#REF!</definedName>
    <definedName name="Print_Titles_0_0_0_0_0_0" localSheetId="0">'Наименование МО'!#REF!</definedName>
    <definedName name="Print_Titles_0_0_0_0_0_0_0" localSheetId="0">'Наименование МО'!#REF!</definedName>
    <definedName name="Print_Titles_0_0_0_0_0_0_0_0" localSheetId="0">'Наименование МО'!#REF!</definedName>
    <definedName name="Print_Titles_0_0_0_0_0_0_0_0_0" localSheetId="0">'Наименование МО'!#REF!</definedName>
    <definedName name="Print_Titles_0_0_0_0_0_0_0_0_0_0" localSheetId="0">'Наименование МО'!#REF!</definedName>
    <definedName name="Print_Titles_0_0_0_0_0_0_0_0_0_0_0" localSheetId="0">'Наименование МО'!#REF!</definedName>
    <definedName name="Print_Titles_0_0_0_0_0_0_0_0_0_0_0_0" localSheetId="0">'Наименование МО'!#REF!</definedName>
    <definedName name="_xlnm.Print_Titles" localSheetId="0">'Наименование МО'!$5:$7</definedName>
    <definedName name="_xlnm.Print_Area" localSheetId="0">'Наименование МО'!$A$1:$O$230</definedName>
  </definedNames>
  <calcPr calcId="145621" refMode="R1C1"/>
</workbook>
</file>

<file path=xl/calcChain.xml><?xml version="1.0" encoding="utf-8"?>
<calcChain xmlns="http://schemas.openxmlformats.org/spreadsheetml/2006/main">
  <c r="K344" i="1" l="1"/>
  <c r="K343" i="1" l="1"/>
  <c r="K342" i="1" l="1"/>
  <c r="K341" i="1" l="1"/>
  <c r="K340" i="1" l="1"/>
  <c r="K339" i="1" l="1"/>
  <c r="K338" i="1" l="1"/>
  <c r="K337" i="1" l="1"/>
  <c r="K336" i="1" l="1"/>
  <c r="K335" i="1" l="1"/>
  <c r="K334" i="1" l="1"/>
  <c r="K333" i="1" l="1"/>
  <c r="K332" i="1" l="1"/>
  <c r="K331" i="1" l="1"/>
  <c r="K330" i="1" l="1"/>
  <c r="K329" i="1" l="1"/>
  <c r="K328" i="1" l="1"/>
  <c r="K327" i="1" l="1"/>
  <c r="K326" i="1" l="1"/>
  <c r="K325" i="1" l="1"/>
  <c r="K324" i="1" l="1"/>
  <c r="K323" i="1" l="1"/>
  <c r="K316" i="1" l="1"/>
  <c r="K317" i="1"/>
  <c r="K318" i="1"/>
  <c r="K319" i="1"/>
  <c r="K320" i="1"/>
  <c r="K321" i="1"/>
  <c r="K322" i="1"/>
  <c r="K314" i="1"/>
  <c r="K315" i="1"/>
  <c r="K313" i="1" l="1"/>
  <c r="K301" i="1" l="1"/>
  <c r="K302" i="1"/>
  <c r="K303" i="1"/>
  <c r="K304" i="1"/>
  <c r="K305" i="1"/>
  <c r="K306" i="1"/>
  <c r="K307" i="1"/>
  <c r="K308" i="1"/>
  <c r="K309" i="1"/>
  <c r="K310" i="1"/>
  <c r="K311" i="1"/>
  <c r="K312" i="1"/>
  <c r="K299" i="1" l="1"/>
  <c r="K300" i="1"/>
  <c r="K297" i="1" l="1"/>
  <c r="K298" i="1"/>
  <c r="K296" i="1"/>
  <c r="K295" i="1"/>
  <c r="K294" i="1" l="1"/>
  <c r="K293" i="1"/>
  <c r="K292" i="1"/>
  <c r="K291" i="1"/>
  <c r="K290" i="1"/>
  <c r="K289" i="1" l="1"/>
  <c r="K288" i="1" l="1"/>
  <c r="K287" i="1"/>
  <c r="K286" i="1"/>
  <c r="K285" i="1"/>
  <c r="K284" i="1"/>
  <c r="K283" i="1"/>
  <c r="K282" i="1"/>
  <c r="K281" i="1" l="1"/>
  <c r="K280" i="1" l="1"/>
  <c r="K279" i="1"/>
  <c r="K278" i="1" l="1"/>
  <c r="K276" i="1" l="1"/>
  <c r="K277" i="1"/>
  <c r="K275" i="1" l="1"/>
  <c r="K274" i="1" l="1"/>
  <c r="K271" i="1" l="1"/>
  <c r="K272" i="1"/>
  <c r="K273" i="1"/>
  <c r="K270" i="1"/>
  <c r="K269" i="1" l="1"/>
  <c r="K268" i="1" l="1"/>
  <c r="K266" i="1" l="1"/>
  <c r="K267" i="1"/>
  <c r="K264" i="1" l="1"/>
  <c r="K265" i="1"/>
  <c r="K263" i="1" l="1"/>
  <c r="K262" i="1" l="1"/>
  <c r="K120" i="1" l="1"/>
  <c r="K261" i="1" l="1"/>
  <c r="K258" i="1" l="1"/>
  <c r="K257" i="1"/>
  <c r="K260" i="1"/>
  <c r="K259" i="1"/>
  <c r="K226" i="1" l="1"/>
  <c r="K227" i="1"/>
  <c r="K228" i="1"/>
  <c r="K253" i="1" l="1"/>
  <c r="K254" i="1"/>
  <c r="K197" i="1"/>
  <c r="K193" i="1"/>
  <c r="K206" i="1" l="1"/>
  <c r="K205" i="1"/>
  <c r="K199" i="1" l="1"/>
  <c r="K200" i="1"/>
  <c r="K201" i="1"/>
  <c r="K202" i="1"/>
  <c r="K203" i="1"/>
  <c r="K204" i="1"/>
  <c r="K256" i="1" l="1"/>
  <c r="K251" i="1" l="1"/>
  <c r="K252" i="1"/>
  <c r="K216" i="1"/>
  <c r="K192" i="1"/>
  <c r="K198" i="1" l="1"/>
  <c r="K191" i="1"/>
  <c r="K194" i="1"/>
  <c r="K195" i="1"/>
  <c r="K196" i="1"/>
  <c r="K234" i="1" l="1"/>
  <c r="K250" i="1"/>
  <c r="K249" i="1"/>
  <c r="K238" i="1"/>
  <c r="K231" i="1"/>
  <c r="K248" i="1"/>
  <c r="K222" i="1"/>
  <c r="K221" i="1"/>
  <c r="K240" i="1"/>
  <c r="K246" i="1"/>
  <c r="K242" i="1"/>
  <c r="K230" i="1"/>
  <c r="K181" i="1"/>
  <c r="K180" i="1"/>
  <c r="K179" i="1"/>
  <c r="K247" i="1"/>
  <c r="K245" i="1"/>
  <c r="K244" i="1"/>
  <c r="K243" i="1"/>
  <c r="K241" i="1"/>
  <c r="K239" i="1"/>
  <c r="K237" i="1"/>
  <c r="K236" i="1"/>
  <c r="K232" i="1"/>
  <c r="K235" i="1"/>
  <c r="K233" i="1"/>
  <c r="K229" i="1"/>
  <c r="K255" i="1"/>
  <c r="K225" i="1"/>
  <c r="K224" i="1"/>
  <c r="K223" i="1"/>
  <c r="K220" i="1"/>
  <c r="K219" i="1"/>
  <c r="K218" i="1"/>
  <c r="K215" i="1"/>
  <c r="K212" i="1"/>
  <c r="K211" i="1"/>
  <c r="K210" i="1"/>
  <c r="K213" i="1"/>
  <c r="K209" i="1"/>
  <c r="K190" i="1"/>
  <c r="K189" i="1"/>
  <c r="K188" i="1"/>
  <c r="K187" i="1"/>
  <c r="K186" i="1"/>
  <c r="K185" i="1"/>
  <c r="K184" i="1"/>
  <c r="K183" i="1"/>
  <c r="K182" i="1"/>
  <c r="K207" i="1"/>
  <c r="K208" i="1"/>
  <c r="K214" i="1"/>
  <c r="K128" i="1" l="1"/>
  <c r="K124" i="1"/>
  <c r="N129" i="1"/>
  <c r="K129" i="1" s="1"/>
  <c r="K127" i="1"/>
  <c r="K126" i="1"/>
  <c r="K114" i="1"/>
  <c r="K166" i="1"/>
  <c r="K165" i="1"/>
  <c r="K171" i="1"/>
  <c r="K168" i="1"/>
  <c r="K177" i="1"/>
  <c r="K174" i="1"/>
  <c r="K66" i="1"/>
  <c r="K161" i="1"/>
  <c r="K138" i="1"/>
  <c r="K136" i="1"/>
  <c r="K135" i="1"/>
  <c r="K134" i="1"/>
  <c r="K133" i="1"/>
  <c r="K132" i="1"/>
  <c r="K131" i="1"/>
  <c r="K130" i="1"/>
  <c r="K125" i="1"/>
  <c r="K123" i="1"/>
  <c r="K121" i="1"/>
  <c r="K119" i="1"/>
  <c r="K118" i="1"/>
  <c r="K117" i="1"/>
  <c r="K116" i="1"/>
  <c r="K122" i="1"/>
  <c r="K115" i="1"/>
  <c r="K113" i="1"/>
  <c r="K112" i="1"/>
  <c r="K111" i="1"/>
  <c r="K110" i="1"/>
  <c r="K109" i="1"/>
  <c r="K108" i="1"/>
  <c r="K107" i="1"/>
  <c r="K106" i="1"/>
  <c r="K105" i="1"/>
  <c r="K104" i="1"/>
  <c r="K92" i="1"/>
  <c r="K91" i="1"/>
  <c r="K83" i="1"/>
  <c r="K82" i="1"/>
  <c r="K81" i="1"/>
  <c r="K42" i="1"/>
  <c r="K41" i="1"/>
  <c r="K28" i="1"/>
  <c r="K162" i="1" l="1"/>
  <c r="K163" i="1"/>
  <c r="K164" i="1"/>
  <c r="K167" i="1"/>
  <c r="K169" i="1"/>
  <c r="K170" i="1"/>
  <c r="K172" i="1"/>
  <c r="K173" i="1"/>
  <c r="K175" i="1"/>
  <c r="K176" i="1"/>
  <c r="K178" i="1"/>
  <c r="K151" i="1"/>
  <c r="K145" i="1"/>
  <c r="K143" i="1"/>
  <c r="K141" i="1"/>
  <c r="K142" i="1"/>
  <c r="K144" i="1"/>
  <c r="K146" i="1"/>
  <c r="K147" i="1"/>
  <c r="K148" i="1"/>
  <c r="K149" i="1"/>
  <c r="K150" i="1"/>
  <c r="K152" i="1"/>
  <c r="K153" i="1"/>
  <c r="K154" i="1"/>
  <c r="K155" i="1"/>
  <c r="K156" i="1"/>
  <c r="K157" i="1"/>
  <c r="K158" i="1"/>
  <c r="K159" i="1"/>
  <c r="K160" i="1"/>
  <c r="K140" i="1"/>
  <c r="K139" i="1"/>
  <c r="K93" i="1"/>
  <c r="K99" i="1"/>
  <c r="N71" i="1"/>
  <c r="N73" i="1"/>
  <c r="N72" i="1"/>
  <c r="N74" i="1"/>
  <c r="N75" i="1"/>
  <c r="A9" i="1" l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K94" i="1"/>
  <c r="K95" i="1"/>
  <c r="K96" i="1"/>
  <c r="K97" i="1"/>
  <c r="K98" i="1"/>
  <c r="K100" i="1"/>
  <c r="A221" i="1" l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K11" i="1"/>
  <c r="K10" i="1" l="1"/>
  <c r="K76" i="1"/>
  <c r="K77" i="1"/>
  <c r="K78" i="1"/>
  <c r="K79" i="1"/>
  <c r="K80" i="1"/>
  <c r="K69" i="1"/>
  <c r="K22" i="1"/>
  <c r="K23" i="1"/>
  <c r="K24" i="1"/>
  <c r="K25" i="1"/>
  <c r="K26" i="1"/>
  <c r="K27" i="1"/>
  <c r="K15" i="1"/>
  <c r="K29" i="1"/>
  <c r="K33" i="1"/>
  <c r="K34" i="1"/>
  <c r="K30" i="1"/>
  <c r="K31" i="1"/>
  <c r="K32" i="1"/>
  <c r="K35" i="1"/>
  <c r="K36" i="1"/>
  <c r="K37" i="1"/>
  <c r="K38" i="1"/>
  <c r="K39" i="1"/>
  <c r="K40" i="1"/>
  <c r="K43" i="1"/>
  <c r="K44" i="1"/>
  <c r="K45" i="1"/>
  <c r="K46" i="1"/>
  <c r="K21" i="1"/>
  <c r="K47" i="1"/>
  <c r="K48" i="1"/>
  <c r="K49" i="1"/>
  <c r="K50" i="1"/>
  <c r="K51" i="1"/>
  <c r="K52" i="1"/>
  <c r="K53" i="1"/>
  <c r="K54" i="1"/>
  <c r="K55" i="1"/>
  <c r="K56" i="1"/>
  <c r="K57" i="1"/>
  <c r="K58" i="1"/>
  <c r="K61" i="1"/>
  <c r="K59" i="1"/>
  <c r="K60" i="1"/>
  <c r="K62" i="1"/>
  <c r="K63" i="1"/>
  <c r="K64" i="1"/>
  <c r="K65" i="1"/>
  <c r="K68" i="1"/>
  <c r="K67" i="1"/>
  <c r="K70" i="1"/>
  <c r="K71" i="1"/>
  <c r="K72" i="1"/>
  <c r="K73" i="1"/>
  <c r="K74" i="1"/>
  <c r="K75" i="1"/>
  <c r="K20" i="1"/>
  <c r="K9" i="1"/>
  <c r="K12" i="1"/>
  <c r="K13" i="1"/>
  <c r="K14" i="1"/>
  <c r="K16" i="1"/>
  <c r="K17" i="1"/>
  <c r="K18" i="1"/>
  <c r="K19" i="1"/>
  <c r="K8" i="1"/>
</calcChain>
</file>

<file path=xl/sharedStrings.xml><?xml version="1.0" encoding="utf-8"?>
<sst xmlns="http://schemas.openxmlformats.org/spreadsheetml/2006/main" count="2994" uniqueCount="988">
  <si>
    <t>№ п\п</t>
  </si>
  <si>
    <t>Наименование населенного пункта</t>
  </si>
  <si>
    <t>2</t>
  </si>
  <si>
    <t xml:space="preserve">Всего обслуживаемых жилых домов </t>
  </si>
  <si>
    <t>в т.ч. кол-во многоквартирных домов</t>
  </si>
  <si>
    <t>в т.ч. кол-во индивидуальных домов</t>
  </si>
  <si>
    <t>всего обслуживаемых жилых домов</t>
  </si>
  <si>
    <t>г. Краснокамск</t>
  </si>
  <si>
    <t>г. Краснокамск, ул. Циолковского, 8 / 58.074324, 55.662952</t>
  </si>
  <si>
    <t>г. Краснокамск, ул. Циолковского, 4 / 58.074767, 55.663751</t>
  </si>
  <si>
    <t>Адрес расположения  (улица, номер дома)/ координаты  расположения площадки (ориентир)</t>
  </si>
  <si>
    <t>грунт</t>
  </si>
  <si>
    <t>г. Краснокамск, ул. Пугачева, 11 / 58.079319, 55.711531</t>
  </si>
  <si>
    <t>г. Краснокамск, ул. Энтузиастов, 28 / 58.088411, 55.781593</t>
  </si>
  <si>
    <t>г. Краснокамск, ул. К. Либкнехта, 1а / 58.082283, 55.734162</t>
  </si>
  <si>
    <t>4</t>
  </si>
  <si>
    <t>8</t>
  </si>
  <si>
    <t>г. Краснокамск, ул. Пушкина, 11 / 58.088664, 55.758600</t>
  </si>
  <si>
    <t>г. Краснокамск, Рождественский проезд, 3 / 58.078797, 55.712183</t>
  </si>
  <si>
    <t>асфальт</t>
  </si>
  <si>
    <t>г. Краснокамск, Рябиновый проезд, 5 / 58.078990, 55.716814</t>
  </si>
  <si>
    <t>г. Краснокамск, ул. Калинина, 18 / 58.078280, 55.716620</t>
  </si>
  <si>
    <t>г. Краснокамск, ул. Суворова, 5 / 58.076876, 55.733932</t>
  </si>
  <si>
    <t>г. Краснокамск, ул. К. Маркса, 11 / 58.080503, 55.740493</t>
  </si>
  <si>
    <t>г. Краснокамск, пер. Банковский, 4 / 58.079581, 55.754027</t>
  </si>
  <si>
    <t>г. Краснокамск, ул. Калинина, 5/2 / 58.075665, 55.738049</t>
  </si>
  <si>
    <t>г. Краснокамск, ул. К. Маркса, 3 / 58.079609, 55.736789</t>
  </si>
  <si>
    <t>г. Краснокамск, ул. 50 лет Октября, 1 / 58.073405, 55.740940</t>
  </si>
  <si>
    <t>г. Краснокамск, ул. Чехова, 3 / 58.079362, 55.743691</t>
  </si>
  <si>
    <t>г. Краснокамск, ул. Калинина, 10 / 58.076384, 55.736774</t>
  </si>
  <si>
    <t>г. Краснокамск, ул. Коммунистическая, 10а / 58.085395, 55.763195</t>
  </si>
  <si>
    <t>г. Краснокамск, ул. Энтузиастов, 11 / 58.086499, 55.771855</t>
  </si>
  <si>
    <t>г. Краснокамск, пр. Мира, 10 / 58.081114, 55.747944</t>
  </si>
  <si>
    <t>г. Краснокамск, пр. Мира, 16 / 58.078125, 55.750684</t>
  </si>
  <si>
    <t>г. Краснокамск, пр. Мира, 9 / 58.081561, 55.749503;  58.081797, 55.749940</t>
  </si>
  <si>
    <t>г. Краснокамск, пр. Комсомольский, 9 / 58.081919, 55.754559</t>
  </si>
  <si>
    <t>г. Краснокамск, ул. Большевистская, 39 / 58.083499, 55.753643</t>
  </si>
  <si>
    <t>г. Краснокамск, пр. Маяковского, 16 / 58.081079, 55.756953</t>
  </si>
  <si>
    <t>г. Краснокамск, ул. Пушкина, 12 / 58.089659, 55.756513</t>
  </si>
  <si>
    <t>г. Краснокамск, ул. Пушкина, 18 / 58.087361, 55.757559</t>
  </si>
  <si>
    <t>г. Краснокамск, ул. Чапаева, 61 / 58.087559, 55.751814</t>
  </si>
  <si>
    <t>г. Краснокамск, ул. Пушкина, 16 / 58.089238, 55.753890</t>
  </si>
  <si>
    <t>г. Краснокамск, ул. Коммунальная, 23 / 58.088703, 55.772146</t>
  </si>
  <si>
    <t>г. Краснокамск, ул. Победы, 2 / 58.085496, 55.779783</t>
  </si>
  <si>
    <t>г. Краснокамск, ул. Победы, 6 / 58.085152, 55.782825</t>
  </si>
  <si>
    <t>г. Краснокамск, ул. Энтузиастов, 20 / 58.088457, 55.776599</t>
  </si>
  <si>
    <t>г. Краснокамск, ул. К. Маркса, 89 / 58.090152, 55.783031</t>
  </si>
  <si>
    <t>г. Краснокамск, ул. П. Морозова, 8 / 58.069891, 55.802242</t>
  </si>
  <si>
    <t>г. Краснокамск, ул. Дзержинского, 2а / 58.069110, 55.799076</t>
  </si>
  <si>
    <t>г. Краснокамск, ул. Дзержинского, 7 / 58.067262, 55.799719</t>
  </si>
  <si>
    <t>г. Краснокамск, ул. Белинского, 13 / 58.058424, 55.803368</t>
  </si>
  <si>
    <t>г. Краснокамск, ул. Республиканская, 1 / 58.060098, 55.806167</t>
  </si>
  <si>
    <t>г. Краснокамск, ул. Энергетиков, 1 / 58.064821, 55.800743</t>
  </si>
  <si>
    <t>г. Краснокамск, ул. Энергетиков, 35 / 58.061818, 55.808484</t>
  </si>
  <si>
    <t>г. Краснокамск, ул. Спортивная, 10 / 58.072518, 55.788500</t>
  </si>
  <si>
    <t>г. Краснокамск, ул. М. Горького / 58.070705, 55.803453</t>
  </si>
  <si>
    <t>Краснокамский городской округ</t>
  </si>
  <si>
    <t>с. Стряпунята</t>
  </si>
  <si>
    <t>ул. Энтузиастов / 58.183490, 55.945424</t>
  </si>
  <si>
    <t>с. Мысы</t>
  </si>
  <si>
    <t>с. Черная</t>
  </si>
  <si>
    <t>д. Брагино</t>
  </si>
  <si>
    <t>ул. Строителей, 1А / 58,076765, 55,868255</t>
  </si>
  <si>
    <t>ул. Строителей, 1 / 58,075062, 55,870731</t>
  </si>
  <si>
    <t>ул. Садовая 1-я, 3 / 58,082562, 55,877822</t>
  </si>
  <si>
    <t>ул. Линейная, 5 / 58,079974, 55,875326</t>
  </si>
  <si>
    <t>ул. Центральная, 11 / 58,057638, 55,880780</t>
  </si>
  <si>
    <t>ул. Северная, 2 / 58,146079, 55,731148</t>
  </si>
  <si>
    <t>ул. Центральная, 3 / 58,149855 55,886262</t>
  </si>
  <si>
    <t>ул. Молодежная / 58,182020 55,950456</t>
  </si>
  <si>
    <t>ул. Транспортная, 2 / 58,180901 55,948731</t>
  </si>
  <si>
    <t>ул. Механизаторов / 58,179434 55,947905</t>
  </si>
  <si>
    <t>ул. Труда (ул. Советская, за речкой) / 58,175254 55,960297</t>
  </si>
  <si>
    <t>ул. Новостройки / 58,181862 55,955657</t>
  </si>
  <si>
    <t>д. Ананичи</t>
  </si>
  <si>
    <t>д. Ананичи (р-он магазина № 32) / 58,254264 55,831984</t>
  </si>
  <si>
    <t>г. Краснокамск, ул. Геофизиков, 23 / 58.077319, 55.765298</t>
  </si>
  <si>
    <t>асфальтобетон</t>
  </si>
  <si>
    <t>Реестр мест (площадок) накопления твердых коммунальных отходов на территории Краснокамского городского округа</t>
  </si>
  <si>
    <t>Данные о собственниках мест (площадок) накопления ТКО</t>
  </si>
  <si>
    <t>Данные об источниках образования ТКО</t>
  </si>
  <si>
    <t>для юридических и физических лиц и ИП</t>
  </si>
  <si>
    <t>сведения об объекте капитального строительства</t>
  </si>
  <si>
    <t>сведения об объекте капитального строительства (МКД)</t>
  </si>
  <si>
    <t>сведения об объекте капитального строительства (ИЖС)</t>
  </si>
  <si>
    <t>6</t>
  </si>
  <si>
    <t>11</t>
  </si>
  <si>
    <t>14</t>
  </si>
  <si>
    <t>15</t>
  </si>
  <si>
    <t>—</t>
  </si>
  <si>
    <t>1</t>
  </si>
  <si>
    <t>г. Краснокамск,                          ул. Геофизиков, 23</t>
  </si>
  <si>
    <t xml:space="preserve">ООО "Пермская сетевая компания", ОГРН 1075904022644, г. Пермь, ул. Сибирская, 67
</t>
  </si>
  <si>
    <t>ТСЖ "Пушкина, 16", ОГРН 1115916000100, г. Краснокамск, ул. Пушкина, 16</t>
  </si>
  <si>
    <t>ул.Циолковского,8</t>
  </si>
  <si>
    <t>ул.Циолковского,4</t>
  </si>
  <si>
    <t>ул. К. Маркса, 54, 56; ул. Коммунистическая, 1а</t>
  </si>
  <si>
    <t>ул. Киевская, 17,18,19</t>
  </si>
  <si>
    <t>ул. Молодежная, 5,3а,6,7,8; пер. Новый, 4,6;  ул. Бумажников, 11,12,17; ул. Коммунальная, 7а; ул. Коммунистическая, 7,9</t>
  </si>
  <si>
    <t>ул. К. Маркса, 47,32,45,28,26,51; ул. Чапаева, 36</t>
  </si>
  <si>
    <t>пер. Восточный, 4; ул. Восточная, 1,2,3</t>
  </si>
  <si>
    <t>ул.Пушкина, 9,11,13; ул. К.Маркса, 42,44,46,48,50 ул. Коммунистическая, 1б</t>
  </si>
  <si>
    <t>Рождественский проезд, 3,3а,3б</t>
  </si>
  <si>
    <t>ул. Гагарина, 2а,2б</t>
  </si>
  <si>
    <t>ул. Пугачева, 11,13</t>
  </si>
  <si>
    <t>г. Краснокамск, ул. Запальта, 17/3 / 58.079094, 55.710363</t>
  </si>
  <si>
    <t>ул. Запальта, 17/1,17/2,17/3,17/4,18/1,18/2,18/3; ул. Пугачева, 17,19</t>
  </si>
  <si>
    <t>ул. Промышленная, 2</t>
  </si>
  <si>
    <t>ул. К.Маркса,39,37,14,16,41,41а,14б; ул.Чапаева,24,22; пр.Комсомольский, 4</t>
  </si>
  <si>
    <t>ул. К.Маркса,20,18,22,24; ул. Чапева, 26; пр. Маяковского, 1,2</t>
  </si>
  <si>
    <t>ул. К.Маркса, 65,67,73,75; пер.Торфяной, 1,3; ул. Коммунистическая, 3,5; ул.Бумажников, 8</t>
  </si>
  <si>
    <t>ул. К.Либкнехта, 1,1а,3,5; ул. Чапаева, 3а,5,7,17</t>
  </si>
  <si>
    <t>ул. Чапаева, 23,9,11,13,21,25</t>
  </si>
  <si>
    <t>ул. Чапаева, 29,27,31</t>
  </si>
  <si>
    <t>ул. Кима, 4,6</t>
  </si>
  <si>
    <t>ул. Восточная, ул. П.Осипенко</t>
  </si>
  <si>
    <t>ул. Бумажников</t>
  </si>
  <si>
    <t>ул. Загородная; ул. Металлистов</t>
  </si>
  <si>
    <t>ул.Лихачева, ул.Загородная, ул.Нахимова, ул. Металлистов</t>
  </si>
  <si>
    <t>Рябиновый проезд, 4,5; ул. Калинина, 55; ул. Декабристов, 25</t>
  </si>
  <si>
    <t>ул. Декабристов</t>
  </si>
  <si>
    <t>Рождественский проезд, ул.Декабристов</t>
  </si>
  <si>
    <t>Рябиновый проезд, 2; ул. Калинина, 18</t>
  </si>
  <si>
    <t>пер.Нагорный, ул. Уральская</t>
  </si>
  <si>
    <t>ул. Суворова, 3,5,; ул. Калинина, 14</t>
  </si>
  <si>
    <t>пер.Гознаковский, 2,3,4,6; ул.К.Либкнехта, 4,4а,4б,6,8; ул.Комарова, 4,4а,6</t>
  </si>
  <si>
    <t>пер.Пальтинский, 4,3а,5,3; ул. Колмарова, 12,14; ул.К.Либкнехта, 2,2б</t>
  </si>
  <si>
    <t>ул. К.Маркса, 11,9,13,15; ул.Школьная,4,10; ул.Большевивтская,12,14,16,22,28,7,9</t>
  </si>
  <si>
    <t>ул. К.Маркса, 21,17,19,23,25,27; ул. Большевистская, 30,32,34,36,38</t>
  </si>
  <si>
    <t>пер. Банковский, 4,6; пр. Комсомольский, 24,22; пр. Мира ,9 (квартиры с 104 по 206)</t>
  </si>
  <si>
    <t>ул. Калинина, 5/52,3,3а,7,9; ул. 50 лет Октября 4,6а</t>
  </si>
  <si>
    <t>ул. К.Маркса, 3,1,3а,4,4а; ул. Большевистская,1-6,8,10; ул.К.Либкнехта, 7,9; ул.Чапаева, 4; пер.В.Швая, 2,3/6</t>
  </si>
  <si>
    <t>ул. 50 лет Октября, 1,3; ул.Школьная, 20,22,24</t>
  </si>
  <si>
    <t>ул. Чехова, 2,3,4; ул.Большевистская, 13,15; ул.Школьная, 7,7а; ул.Свердлова, 14,16,18</t>
  </si>
  <si>
    <t>ул.Калинина, 6,8,10,12</t>
  </si>
  <si>
    <t>ул. К.Либкнехта, 17,19,21; ул. Калинина, 4</t>
  </si>
  <si>
    <t>ул. Шоссейная, 3,4,5,6,7,9; ул.Школьная, 14</t>
  </si>
  <si>
    <t>ул. Коммунистическая, 10а,8,10,12,14; ул.Бумажников, 5,6; ул.Пушкина, 23</t>
  </si>
  <si>
    <t>ул. Энтузиастов, 6,8,10,12; ул. Коммунальная, 3,2,7,9; ул. Молодежная, 10; ул. Коммунистическая, 11,13,15</t>
  </si>
  <si>
    <t>пер.Новый, ул.Кооперативная</t>
  </si>
  <si>
    <t>пер.Коммунальный, пер.Еловый, пер.Песчаный, ул.Бумажников</t>
  </si>
  <si>
    <t>ул. Энтузиастов, 7,9,11,11а</t>
  </si>
  <si>
    <t>пр. Мира, 8,8а,10; ул.Большевистская, 23,25,27</t>
  </si>
  <si>
    <t>пр. Мира, 11,16</t>
  </si>
  <si>
    <t>пр. Мира, 7, 9 (квартиры с 1 по 103); ул.Большевистская, 33,33а,33б,33в,42; пр.Комсомольский, 8/35,10,12,14,16,18</t>
  </si>
  <si>
    <t>пр. Комсомольский, 9,11,13; ул. Культуры, 3,5; пр. Маяковского,12</t>
  </si>
  <si>
    <t>ул. Большевистская, 39,37,41,52,52а,54; пр. Комсомольский,5,7; пр.Маяковского, 6,8</t>
  </si>
  <si>
    <t>ул. Пушкина, 4,6,10,12,14; ул.Чапаева, 51,53</t>
  </si>
  <si>
    <t>ул. Пушкина, 18; ул. Чапаева, 44,46; ул. К.Маркса, 63</t>
  </si>
  <si>
    <t>ул. Чапаева, 61,37,43,45,47,55,57,57а,59,63,65,67</t>
  </si>
  <si>
    <t>ул. Пушкина, 16</t>
  </si>
  <si>
    <t>ул. Коммунальная, 23,10,12,33; ул.Энтузиастов, 14,16</t>
  </si>
  <si>
    <t>ул. Энтузиастов, 3а,5а,7а,5,4,6,6а; ул.Февральская, 8</t>
  </si>
  <si>
    <t>ул. Победы, 5,6; ул.Звездная,2,4; ул.Энтузиастов, 23,29</t>
  </si>
  <si>
    <t>ул. Энтузиастов, 20,24</t>
  </si>
  <si>
    <t>ул. Энтузиастов, 28,26,30,32; ул. Звездная, 8</t>
  </si>
  <si>
    <t>ул. К. Маркса, 89,87,91; ул. Звездная,10,10а,12</t>
  </si>
  <si>
    <t>ул.  10 Пятилетки, 3,5</t>
  </si>
  <si>
    <t>ул. П. Морозова, 5,6,8; ул.Фрунзе, 1,3,3а,4; ул. Ленина,11,13,12,14; ул. Горького, 2; ул. Крупской, 4а</t>
  </si>
  <si>
    <t>ул. Дзержинского, 2а,4а; ул. П.Морозова, 2,4; ул. Ленина, 5,6,7,8,9</t>
  </si>
  <si>
    <t>ул. Дзержинского, 5,7,8а,9,11; ул. П. Морозова, 1,3</t>
  </si>
  <si>
    <t>ул. Советская, 18,20,22,33,35; пер. Клубный, 1,9</t>
  </si>
  <si>
    <t>ул. Белинского, 13,13а,12,9,14,14а,16,18,20</t>
  </si>
  <si>
    <t>ул. Толстого, 11; ул. Белинского1,1а,4,5,8; ул. Советская, 6,10,12,2; ул. Щербакова, 26</t>
  </si>
  <si>
    <t>ул. Республиканская, 1; ул. Советская, 14,16а,31; ул. Садовая, 2</t>
  </si>
  <si>
    <t>ул. Спортивная, 10</t>
  </si>
  <si>
    <t>ул. Спортивная, ул.Заводская 2-я</t>
  </si>
  <si>
    <t>ул. Спортивная, ул. Заводская</t>
  </si>
  <si>
    <t>пер. Рабочий</t>
  </si>
  <si>
    <t>ул. Железножорожная, ул. Новая, пер. Северный 1-й, пер. Северный 2-й, ул. Чкалова, ул. Н. Островского, ул. Дальняя, ул. Мичурина, пер. Водников, ул. Невская, ул. Щербакова, ул. Павлова, ул. Полевая, ул. Герцена</t>
  </si>
  <si>
    <t>ул. Полевая, ул. Пионерская, ул. Краснокармейская, ул. Герцена, ул. Республиканская, ул. Садовая</t>
  </si>
  <si>
    <t>ул. Белинского, пер. Новоласьвинский, пер. Береговой, ул. Невская</t>
  </si>
  <si>
    <t>ул. Толстого, ул. Советская, пер. Береговой, ул. Невская</t>
  </si>
  <si>
    <t>пер. Клубный, ул. Советская</t>
  </si>
  <si>
    <t>0</t>
  </si>
  <si>
    <t>ул. Киевская, ул. Славгородская, ул. Городская</t>
  </si>
  <si>
    <t>ул. Победы, 2,3,4; ул.Энтузиастов, 19,27; ул. Юбилейная, 13</t>
  </si>
  <si>
    <t>ул. Энергетиков</t>
  </si>
  <si>
    <t>ул. Энергетиков, пер. Энергетиков, ул. Новолинейная, ул. Кирова, ул. Линейная</t>
  </si>
  <si>
    <t>ул. Новолинейная, ул. Линейная, ул. Кирова, ул. Дзержинского, ул. Совхозная, пер. Совхозный, ул. Краснокамская, ул. Моховая</t>
  </si>
  <si>
    <t>ул. Крупская</t>
  </si>
  <si>
    <t>ул. Дзержинского, ул. Ленина</t>
  </si>
  <si>
    <t>ул. Моховая, ул. Крупской, ул. Ленина, пер. Лесной, ул. Лесная, ул. Фрунзе, ул. М. Горького, ул. Широкая, ул. Лермонтова, ул. Набережная, ул. Октябрьская, ул. 8 Марта, ул. П.Морозова, ул. Красноуральская, ул. Краснокамская, ул. Трудовая</t>
  </si>
  <si>
    <t>Верещагинская дистанция сигнализации, централизации и блокировки. Структурное подразделение Свердловской дирекции инфраструктуры - структурное подразделение Центрльной дирекции инфраструктуры - филиала ОАО "РЖД", ОГРН 1037739877295, г. Верещагино, ул. Железнодорожная, 4а</t>
  </si>
  <si>
    <t>ул. Линейная, 9</t>
  </si>
  <si>
    <t>ул. Линейная, 9 / 58,086237 55,868996</t>
  </si>
  <si>
    <t>ул. Линейная, 5</t>
  </si>
  <si>
    <t>ул. Линейная, 2,3,4</t>
  </si>
  <si>
    <t>ул. Кирпичная, 4,6,6а,8,8а,10,11,13; ул. Садовая 1-я, 1,3</t>
  </si>
  <si>
    <t>ул. Садовая 1-я, ул. Садовая 2-я,ул. Садовая 3-я</t>
  </si>
  <si>
    <t>Характеристика места накопления ТКО (контейнерной площадки) / площадь, кв.м.</t>
  </si>
  <si>
    <t>г. Краснокамск, ул. Геофизиков, 14 / 58.081031 55.761999</t>
  </si>
  <si>
    <t>ПАО "Пермнефтегеофизика", ОГРН 1025900911233, г. Пермь, ул. Лодыгина, 34</t>
  </si>
  <si>
    <t>г. Краснокамск,                          ул. Геофизиков, 14</t>
  </si>
  <si>
    <t>г. Краснокамск, мкр. Матросова, склад ВМ</t>
  </si>
  <si>
    <t>г. Краснокамск, мкр. Матросова / 58.087041 55.814538</t>
  </si>
  <si>
    <t>Наименование МО</t>
  </si>
  <si>
    <t>Количество установленных контейнеров/ бункеров-накопителей, шт.</t>
  </si>
  <si>
    <t>Объем установленных контейнеров/ бункеров-накопителей, куб.м.</t>
  </si>
  <si>
    <t>г. Краснокамск, ул. Промышленная, 2 / 58.077929 55.786943</t>
  </si>
  <si>
    <t>г. Краснокамск, ул. К. Маркса, 20 / 58.085511 55.751203</t>
  </si>
  <si>
    <t>г. Краснокамск, ул. Молодежная, 5 / 58.087466 55.765863</t>
  </si>
  <si>
    <t>г. Краснокамск, ул. Энтузиастов, 6 / 58,086627 55,766955</t>
  </si>
  <si>
    <t>СНТ "Коллективный сад "Виктория" / 58.102249 55.851299</t>
  </si>
  <si>
    <t>СНТ "Коллективный сад "Виктория", ОГРН 1035901547483, Пермский край, п. Оверята, СНТ Виктория</t>
  </si>
  <si>
    <t>СНТ "Черемушки-2" / 58.100686 55.923004</t>
  </si>
  <si>
    <t>СНТ "Черемушки-2", ОГРН 1025901849379, Пермский край, территоиия сады Оверятского ГП</t>
  </si>
  <si>
    <t>участники (члены) СНТ "Коллективный сад "Виктория"</t>
  </si>
  <si>
    <t>участники (члены) СНТ "Черемушки-2"</t>
  </si>
  <si>
    <t>г. Краснокамск, НСТ "Строитель 1" / 58.105116 55.679588</t>
  </si>
  <si>
    <t>НСТ "Строитель 1", ОГРН 1025901849676, Пермский край, г. Краснокамск, кадастровый квартал 59:07:1710101</t>
  </si>
  <si>
    <t>участники (члены) НСТ "Строитель 1"</t>
  </si>
  <si>
    <t>г. Краснокамск, ул. Шоссейная, 29</t>
  </si>
  <si>
    <t>бетонная плита / 2,0</t>
  </si>
  <si>
    <t>площадка бетонированная / 24,0</t>
  </si>
  <si>
    <t xml:space="preserve">1. площадка бетонированная / 24,0; 2. бетонная с ограждением для КГМ / 4,4
</t>
  </si>
  <si>
    <t>бетонные плиты / 24,0</t>
  </si>
  <si>
    <t>сборная металлическая конструкция с отсеком для КГМ / 5,2</t>
  </si>
  <si>
    <t xml:space="preserve">площадка бетонированная с металлическим ограждением из стальных труб с облицовкой профнастилом / 24,0
</t>
  </si>
  <si>
    <t xml:space="preserve">1. площадка бетонированная / 24,0;  2. бетонная с ограждением для КГМ / 4,4
</t>
  </si>
  <si>
    <t xml:space="preserve">площадка бетонированная с металлическим ограждением из стальных труб с облицовкой профнастилом / 32,0
</t>
  </si>
  <si>
    <t>бетонная плита / 3,6</t>
  </si>
  <si>
    <t>плотное грунтовое покрытие / 100,0</t>
  </si>
  <si>
    <t>бетонная плита / 12,0</t>
  </si>
  <si>
    <t>бетонная плита / 9,0</t>
  </si>
  <si>
    <t>шпалы / информация не предоставлена</t>
  </si>
  <si>
    <t>г. Краснокамск, ул. Шоссейная, д. 29 / 58.071109 55.774395; 58.071049 55.774353</t>
  </si>
  <si>
    <t>ООО "Краснокамский завод ЖБК", ОГРН 1125904001090, г. Пермь, ул. Василия Васильева, д. 3, офис 5</t>
  </si>
  <si>
    <t>ул. Энтузиастов, 1,2,3,5,7,9</t>
  </si>
  <si>
    <t>ул. Энтузиастов, 6-23</t>
  </si>
  <si>
    <t>ул. Молодежная, ул. Полевая</t>
  </si>
  <si>
    <t>ул. Молодежная, 1,2,3,4,5,6,8,10</t>
  </si>
  <si>
    <t>ул. Транспортная, 2</t>
  </si>
  <si>
    <t>ул. Транспортная, ул. Нефтяников, ул. Мира</t>
  </si>
  <si>
    <t>ул. Советская, 3</t>
  </si>
  <si>
    <t>ул. Механизаторов, ул. Первомайская, ул. Садовая, ул. Советская</t>
  </si>
  <si>
    <t>ул. Лесная, ул. Уральская, ул. Набережная, ул. Зеленая, ул. Северокамская</t>
  </si>
  <si>
    <t>ул. Советская, ул. Совхозная, ул. Дальняя, ул. Труда, ул. Турбина</t>
  </si>
  <si>
    <t>ул. Новостройки, ул. Октябрьская</t>
  </si>
  <si>
    <t>ул. Заводская, 4,5,6,13,15,17,19,21,24,30</t>
  </si>
  <si>
    <t>ул. Заводская, 8,20,20а,23,25,32</t>
  </si>
  <si>
    <t>ул. Строителей, 1</t>
  </si>
  <si>
    <t>ул. Строителей, 1а</t>
  </si>
  <si>
    <t>ул. Строителей, 8,10; ул. Комсомольская, 9,10,13,14,15; улю. Молодежная, 2</t>
  </si>
  <si>
    <t>ул. Строителей, 4,6; ул. Комсомольская, 1,2,3,4,5,7,8</t>
  </si>
  <si>
    <t>бетонированная площадка с бетонным ограждением / 24,0</t>
  </si>
  <si>
    <t>бетонированная площадка с бетонным ограждением / 18,0</t>
  </si>
  <si>
    <t>бетонированная площадка с бетонным ограждением / 4,2</t>
  </si>
  <si>
    <t>ул. Сосновая, 1,2,3,4,5,6</t>
  </si>
  <si>
    <t>основание твердое / 0,8</t>
  </si>
  <si>
    <t>ул. Северная, 2,4; ул. Новостройки, 1,2,3</t>
  </si>
  <si>
    <t>ул. Центральная, 1,2,3,4,5</t>
  </si>
  <si>
    <t>ул. Юбилейная, 8,10</t>
  </si>
  <si>
    <t xml:space="preserve">ул. Железнодорожная (район ИЖС № 31) / 58,094046 55,859028 </t>
  </si>
  <si>
    <t>ул. Железнодорожная (район ИЖС № 62) / 58,100017 55,852229</t>
  </si>
  <si>
    <t>ул. Железнодорожная (перекресток с пер. Клубный) / 58,087479 55,865539</t>
  </si>
  <si>
    <t>пер. Фабричный (перекресток с ул. Железнодорожная) / 58,082559  55,871080</t>
  </si>
  <si>
    <t xml:space="preserve">ул. Молодежная (район ИЖС № 164) / 58,097778  55,851748 </t>
  </si>
  <si>
    <t>ул. Полевая 2-я / 58,058557 55,897447</t>
  </si>
  <si>
    <t>д. Семичи</t>
  </si>
  <si>
    <t>д. Новая Ивановка</t>
  </si>
  <si>
    <t>ул. Железнодорожная (напротив пересечения с ул. Центральная) / 58,114559 55,833198</t>
  </si>
  <si>
    <t>ст. Шабуничи</t>
  </si>
  <si>
    <t>ул. Железнодорожная / 58,137529 55,679987</t>
  </si>
  <si>
    <t>ул. Трактовая 2-я (напротив ИЖС № 10) / 58,141273 55,698977</t>
  </si>
  <si>
    <t>площадка бетонированная с металлическим ограждением из стальных труб с облицовкой профнастилом / 24,0</t>
  </si>
  <si>
    <t>пер. Радужный (пересечение с ул. Тружеников) / 58,074819 55,662406</t>
  </si>
  <si>
    <t>д. Конец-Бор</t>
  </si>
  <si>
    <t>ул. Тепличная (в районе ост. "Конец-Бор") / 58,067542 55,642676</t>
  </si>
  <si>
    <t>пер. Радужный, ул. Дружбы, ул. Тружеников, ул. Менделеева, пер. Гражданский</t>
  </si>
  <si>
    <t>пер. Граждланский, ул. Гагарина, ул. Менделеевва, ул. Володарского</t>
  </si>
  <si>
    <t>д. Абакшата (АН)</t>
  </si>
  <si>
    <t>д. Абакшата (СТ)</t>
  </si>
  <si>
    <t>д. Абросы</t>
  </si>
  <si>
    <t>д. Батуры</t>
  </si>
  <si>
    <t>д. Большие Калинята</t>
  </si>
  <si>
    <t>д. Екимята</t>
  </si>
  <si>
    <t>д. Ерешино</t>
  </si>
  <si>
    <t>д. Евстюничи</t>
  </si>
  <si>
    <t>д. Жаково</t>
  </si>
  <si>
    <t>д. Ильино</t>
  </si>
  <si>
    <t>д. Катыши</t>
  </si>
  <si>
    <t>д. Осташата</t>
  </si>
  <si>
    <t>пос. Подстанция</t>
  </si>
  <si>
    <t>д. Понылки</t>
  </si>
  <si>
    <t>д. Дочки</t>
  </si>
  <si>
    <t>д. Залесная</t>
  </si>
  <si>
    <t>д. Русаки</t>
  </si>
  <si>
    <t>д. Трубино</t>
  </si>
  <si>
    <t>д. Фроловичи</t>
  </si>
  <si>
    <t>д. Часовня</t>
  </si>
  <si>
    <t>д. Абакшата (СТ) / 58.188336 55.841126</t>
  </si>
  <si>
    <t>д. Батуры / 58.186351 55.903433</t>
  </si>
  <si>
    <t>д. Батуры / 58.184136 55.907768</t>
  </si>
  <si>
    <t xml:space="preserve">площадка бетонированная с металлическим ограждением из стальных труб с облицовкой профнастилом / 5,25
</t>
  </si>
  <si>
    <t>д. Большие Калинята / 58.198539 55.937018</t>
  </si>
  <si>
    <t>д. Большие Калинята / 58.194876 55.935620</t>
  </si>
  <si>
    <t>д. Жаково / 58.209165 55.933158</t>
  </si>
  <si>
    <t>д. Евстюничи / 58.241147 55.952367</t>
  </si>
  <si>
    <t xml:space="preserve">площадка бетонированная с металлическим ограждением из стальных труб с облицовкой профнастилом / 18,0
</t>
  </si>
  <si>
    <t>д. Фроловичи / 58.278065 55.971760</t>
  </si>
  <si>
    <t>д. Катыши / 58.222963 55.921826</t>
  </si>
  <si>
    <t>д. Абросы / 58.232872 55.891815</t>
  </si>
  <si>
    <t>д. Дочки / 58.242044 55.868544</t>
  </si>
  <si>
    <t>д. Абакшата (АН) / 58.266372 55.856987</t>
  </si>
  <si>
    <t>д. Часовня / 58.264634 55.795081</t>
  </si>
  <si>
    <t>пос. Подстанция / 58.172582 56.010007</t>
  </si>
  <si>
    <t>д. Ерешино / 58.163999 56.068195</t>
  </si>
  <si>
    <t>д. Ильино / 58.164066 56.032905</t>
  </si>
  <si>
    <t>д. Понылки / 58.184676 56.096050</t>
  </si>
  <si>
    <t>д. Трубино / 58.291349 55.747732</t>
  </si>
  <si>
    <t>д. Волеги</t>
  </si>
  <si>
    <t>д. Нижние Симонята</t>
  </si>
  <si>
    <t>д. Мошево</t>
  </si>
  <si>
    <t>д. Фадеята</t>
  </si>
  <si>
    <t>д. Кабанов Мыс</t>
  </si>
  <si>
    <t>с. Усть-Сыны</t>
  </si>
  <si>
    <t>д. Большое Шилово</t>
  </si>
  <si>
    <t>д. Верхнее Гуляево</t>
  </si>
  <si>
    <t>д. Гурино</t>
  </si>
  <si>
    <t>д. Заречная</t>
  </si>
  <si>
    <t>д. Карабаи</t>
  </si>
  <si>
    <t>д. Клепики</t>
  </si>
  <si>
    <t>д. Кузнецы</t>
  </si>
  <si>
    <t>д. Малое Шилово</t>
  </si>
  <si>
    <t>д. Нижнее Гуляево</t>
  </si>
  <si>
    <t>ул. Молодежная, ул. Лесная, ул. Заводская, ул. Красная</t>
  </si>
  <si>
    <t>ул. Железнодорожная, ул. Красная</t>
  </si>
  <si>
    <t>ул. Железнодорожная, пер. Северный 1-й, пер. Северный 2-й, ул. Красная</t>
  </si>
  <si>
    <t>ул. Железнодорожная, ул. Первомайская, пер. Пионерский, пер. Клубный, ул. Молодежная, ул. Комсомольская</t>
  </si>
  <si>
    <t>ул. Железнодорожная, ул. Комсомольская, ул. Молодежная, ул. Строителей, пер. Фабричный, пер. Школьный, пер. Вокзальный</t>
  </si>
  <si>
    <t>ул. Центральная, 7,9,10,11,12</t>
  </si>
  <si>
    <t>ул. Совхозная, 2</t>
  </si>
  <si>
    <t>ул. Ягодная / 58.111829 55.837877</t>
  </si>
  <si>
    <t>ул. Садовая, ул. Ягодная, ул. Солнечная, ул. Цветочная, ул. Радужная</t>
  </si>
  <si>
    <t>ул. Центральная, 10,12,13,14,16,18 и б/н</t>
  </si>
  <si>
    <t>бетонная плита / 5,25</t>
  </si>
  <si>
    <t>Общество с ограниченной ответствееностью "УЮТ-Сервис", ОГРН 1135916000153, г. Краснокамск, ул. Чапаева, 33Б</t>
  </si>
  <si>
    <t>площадка бетонированная с металлическим ограждением из стальных труб с облицовкой профнастилом / 12,0</t>
  </si>
  <si>
    <t>ул. Советская (напротив дома культуры по ул. Советская, 10) / 58,176937 55,950452</t>
  </si>
  <si>
    <t>г. Краснокамск, ул. Владимира Кима, д. 3 / 58.067609 55.820674</t>
  </si>
  <si>
    <t>Общество с ограниченной ответственностью "Виктория", ОГРН 1125904018877, г.Пермь, ул. Героев Хасана, д. 100, офис 55</t>
  </si>
  <si>
    <t>гравийно-щебеночная отсыпка / 9,0</t>
  </si>
  <si>
    <t>г. Краснокамск, ул. Владимира Кима, д.3 (лит. А, И, К, Е, Ж, П, М)</t>
  </si>
  <si>
    <t>г. Краснокамск, ул. Чапаева, 23 / 58,082968 55,738756</t>
  </si>
  <si>
    <t>г. Краснокамск, ул. Чапаева, 29 / 58,084022 55,743171</t>
  </si>
  <si>
    <t>г. Краснокамск, пер. Восточный, 4 / 58,063664 55,825445</t>
  </si>
  <si>
    <t>г. Краснокамск, ул. В. Кима, 6 / 58,062565 55,820667</t>
  </si>
  <si>
    <t>г. Краснокамск, ул. Калинина, 16 / 58,076526 55,732293</t>
  </si>
  <si>
    <t>г. Краснокамск, пер. Гознаковский, 3 / 58,079406 55,731724</t>
  </si>
  <si>
    <t>г. Краснокамск, пер. Пальтинский, 4 / 58,080354 55,72882</t>
  </si>
  <si>
    <t>г. Краснокамск, ул. К. Маркса, 21 / 58,081647 55,743929</t>
  </si>
  <si>
    <t>г. Краснокамск, ул. Трубная, д. 6а / 58.093384 55.791032</t>
  </si>
  <si>
    <t>бетонная плита / 16,0</t>
  </si>
  <si>
    <t>Общество с ограниченной ответственностью "Горизонталь", ОГРН 1165958088152, г.Краснокамск, ул. Трубная, д. 6а</t>
  </si>
  <si>
    <t>г. Краснокамск, ул. Трубная, 6а</t>
  </si>
  <si>
    <t xml:space="preserve">ООО "РЭП", ОГРН 1045901553367, г. Краснокамск, ул. Шоссейная, 9, офис 62 (по договору управления МКД) </t>
  </si>
  <si>
    <t>г. Краснокамск, ул. Орджоникидзе, 4Б / 58,080174 55,744666</t>
  </si>
  <si>
    <t>г. Краснокамск, ул. К. Либкнехта, 17 / 58,076864 55,737933</t>
  </si>
  <si>
    <t>г. Краснокамск, ул. Шоссейная, 3 / 58,077504 55,737999</t>
  </si>
  <si>
    <t>г. Краснокамск, ул. Энтузиастов, 5а / 58,085035 55,771051</t>
  </si>
  <si>
    <t xml:space="preserve">г. Краснокамск, ул. 10 Пятилетки, 2 / 58.089148 55.773497
</t>
  </si>
  <si>
    <t>ул. 10 Пятилетки, 2,2а</t>
  </si>
  <si>
    <t>бетонная с ограждением из профнастила / 24,0</t>
  </si>
  <si>
    <t>г. Краснокамск, ул. Советская, 35 / 58,060659 55,803414</t>
  </si>
  <si>
    <t>г. Краснокамск, ул. Советская / 58,057792 55,808039</t>
  </si>
  <si>
    <t>г. Краснокамск, пер. Восточный / 58,062165 55,823583</t>
  </si>
  <si>
    <t>г. Краснокамск, ул. Моховая / 58,066672 55,803094</t>
  </si>
  <si>
    <t>г. Краснокамск, пер. Рабочий, 1 / 58,073305 55,787424</t>
  </si>
  <si>
    <t>г. Краснокамск, ул. Спортивная, 17 / 58,072040 55,791802</t>
  </si>
  <si>
    <t>ул. Льва Давыдычева / 58,012753 55,605514</t>
  </si>
  <si>
    <t>ул. Льва Давыдычева / 58,015378 55,616168</t>
  </si>
  <si>
    <t>площадка бетонированная с металлическим ограждением из стальных труб с облицовкой профнастилом / 5,25</t>
  </si>
  <si>
    <t>ул. Льва Давыдычева, пер.Пешеходный, Созьвенский залив, ул.Тружеников, пер.Заячий, ул.Гознаковская</t>
  </si>
  <si>
    <t>ул. Льва Давыдычева, Березовая роща, ул.Ромашковая, ул.Олимпийская, ул.Солнечная, ул.Грушевая, ул.Золотая</t>
  </si>
  <si>
    <t>ул.Автомобильная, ул. Ясная поляна, ул.Луговая, ул.Ольховая, Вязов переулок, ул.Солнечная, пер.Крестьянский, ул. Весенняя, ул.Вишневая, ул.Уральская, ул.Заливные луга, пер.Юбилейный, ул.Радужная, ул.Клубничная, пер.Звездный, ул.Веселая</t>
  </si>
  <si>
    <t>ул. Луговая / 58,011654 55,560348</t>
  </si>
  <si>
    <t>ул.Гуляевская, ул.Земляничная,ул.Луговая, Серебрянский проезд, Береговой спуск</t>
  </si>
  <si>
    <t>ул.Курановская / 58,013339 55,557400</t>
  </si>
  <si>
    <t>ул.Курановская, ул.Поломенская, пер.Ясный, ул.Рябиновая, ул.Липовая, пер.Тихий, ул.Ягодная</t>
  </si>
  <si>
    <t>ул.Пчеловодов</t>
  </si>
  <si>
    <t>ул. Центральная / 58,031593 55,600909</t>
  </si>
  <si>
    <t>ул.Дачная / 58,027772 55,600876</t>
  </si>
  <si>
    <t>ул. Дачная, ул.Лесная</t>
  </si>
  <si>
    <t>ул.Центральная, ул.Малая, ул.Березовая, ул.Ручейная</t>
  </si>
  <si>
    <t>ул. Центральная / 58,028982 55,608133</t>
  </si>
  <si>
    <t>ул.Шиловская / 58,032701 55,614283</t>
  </si>
  <si>
    <t>ул.Шиловская, ул.Мирная, ул.Сюзвенская, ул.Садовая</t>
  </si>
  <si>
    <t>в районе магазина по ул. Камская, 7а / 58,033499 55,622119</t>
  </si>
  <si>
    <t>ул. Камская / 58,033133 55,627713</t>
  </si>
  <si>
    <t>ул.Майская, ул.Летняя, ул.Камская, ул.Яблоневая</t>
  </si>
  <si>
    <t>ул.Цветочная, ул.Рыбацкая, ул.Камская</t>
  </si>
  <si>
    <t xml:space="preserve">ул. Зеленая </t>
  </si>
  <si>
    <t>ул. Зеленая / 58,051534 55,583585</t>
  </si>
  <si>
    <t>перекресток ул. Речная и ул. Светлая / 58,039895 55,570373</t>
  </si>
  <si>
    <t>ул. Совхозная, 10 / 58,041935 55,572526</t>
  </si>
  <si>
    <t>перекресток ул.Пушкина и ул.Культуры / 58,044990 55,576245</t>
  </si>
  <si>
    <t>ул. Октябрьская, 1; ул. Совхозная, 2,4,6</t>
  </si>
  <si>
    <t>ул. Совхозная, 8,8а,10,12</t>
  </si>
  <si>
    <t>ул. Речная, ул. Светлая</t>
  </si>
  <si>
    <t>ул. Тихая, ул. Речная, ул. Культуры</t>
  </si>
  <si>
    <t>ул. Пушкина, ул. Речная</t>
  </si>
  <si>
    <t>ул. Набережная, ул.Новостройки</t>
  </si>
  <si>
    <t>ул. Победы, ул.Некрасова, ул.К.Борская, пер.Светлый, пер.Технический, ул.Тепличная, ул.Запрудная</t>
  </si>
  <si>
    <t>ул.Полевая, ул.Центральная, ул.Заречная, ул.Подггорная, п.Оверята ул.Полевая</t>
  </si>
  <si>
    <t>ул. Калинина, 11,13,15</t>
  </si>
  <si>
    <t>пер.Дальний, ул.Дальняя, ул.Молодежная, ул.Трудовая, ул.Центральная</t>
  </si>
  <si>
    <t>ул.Гагарина, ул.Солнечная, ул.Восточная, ул.Дружбы</t>
  </si>
  <si>
    <t>пер.Цветочный, пер.Звездный, ул.Рублевская, ул.Новогодняя, ул.Северная, ул.Гагарина, ул.Строителей, ул.Энтузиастов, ул.Линейная, ул.Полевая 2-я, ул.Пролетарская, ул.Луговая</t>
  </si>
  <si>
    <t>д. Нижнее Брагино</t>
  </si>
  <si>
    <t>ул.Центральная, ст.Шабуничи, ул.Трактовая</t>
  </si>
  <si>
    <t>ул. Трактовая (район ИЖС № 55 по ул. Трактовая) / 58,136306 55,672242</t>
  </si>
  <si>
    <t>ул.Трактовая , ул.Подгорная</t>
  </si>
  <si>
    <t>ул.Железнодорожная, 4, ул.Трудовая, 3</t>
  </si>
  <si>
    <t>ул. Трактовая / 58,139743 55,688845</t>
  </si>
  <si>
    <t>пер.Залесный, пер.Полевой, ул.Садовая, ул.Школьная, ул.Подгорная, ул.Молодежная, ул.Трактовая, пер.Песчаный, ул.Полевая</t>
  </si>
  <si>
    <t>пер.Зеленый, пер.Полевой, ул.Полевая, пер.Новый, пер.Песчаный, ул. Трактовая, ул.Трактовая 2-я</t>
  </si>
  <si>
    <t>д. Малые Шабуничи</t>
  </si>
  <si>
    <t>ул.Лесная, ул.Звездная, пер.Березовый, ул.Молодежная, ул.Рябиновая, ул.Заречная</t>
  </si>
  <si>
    <t>Общество с ограниченной ответственностью "Фемида", ОГРН 1115916000111, г. Краснокамск, ул. Чапаева, 33Б</t>
  </si>
  <si>
    <t>ТСН "Вишня № 1" / 58.101095 55.853242</t>
  </si>
  <si>
    <t>деревянный настил (шпалы) / 3,0</t>
  </si>
  <si>
    <t>ТСН "Вишня № 1", ОГРН 1025901849093, Пермский край, Краснокамский район, пос. Оверята</t>
  </si>
  <si>
    <t>участники (члены) ТСН "Вишня № 1"</t>
  </si>
  <si>
    <t>д. Екимята / 58,175471 56,061947</t>
  </si>
  <si>
    <t>д. Осташата / 58,175619 56,111964</t>
  </si>
  <si>
    <t>площадка бетонированная / 6,0</t>
  </si>
  <si>
    <t>с. Стряпунята, ул.Советская, д.2</t>
  </si>
  <si>
    <t>Общество с ограниченной ответственностью "Агроторг", ОГРН 1027809237796, индекс 191025, г.Санкт Петербург, Невский проспект, 90/92</t>
  </si>
  <si>
    <t>ул. Строителей, 4 / 58,076718 55,871549</t>
  </si>
  <si>
    <t>ул. Советская, 2 / 58,179586 55,949144; 58,179568 55,949136; 58,179560 55,949215; 58,179577 55,949222</t>
  </si>
  <si>
    <t>ул. Строителей, 10 / 58,079659 55,870953</t>
  </si>
  <si>
    <t>ул. Комарова, 7 / 58,080168 55,730696</t>
  </si>
  <si>
    <t>Муниципальное автономное общебразовательное учреждение "Средняя общеобразовательная школа № 3", ОГРН 1025901844825, Пермский край, г.Краснокамск, ул. Комарова, д.7</t>
  </si>
  <si>
    <t>асфальт / 50,0</t>
  </si>
  <si>
    <t>г. Краснокамск, ул. Комарова, 7</t>
  </si>
  <si>
    <t>д. Семичи, в районе ДНП "Солнечный хутор", ул. Сливовая, 1 / 58,094049 55,862110</t>
  </si>
  <si>
    <t>ул. Центральная / 58,136548 55,651250</t>
  </si>
  <si>
    <t>д. Калининцы</t>
  </si>
  <si>
    <t>д. Мошни</t>
  </si>
  <si>
    <t>д. Нагорная</t>
  </si>
  <si>
    <t>д. Бусырята</t>
  </si>
  <si>
    <t>д. Васенки</t>
  </si>
  <si>
    <t>д. Даньки</t>
  </si>
  <si>
    <t>д. Запальта</t>
  </si>
  <si>
    <t>д. Кормилицы</t>
  </si>
  <si>
    <t>д. Мишкино</t>
  </si>
  <si>
    <t>Железнодорожная площадка пос. Мишкино</t>
  </si>
  <si>
    <t>д. Никитино</t>
  </si>
  <si>
    <t>д. Никитино (Мысы)</t>
  </si>
  <si>
    <t>д. Залесная / 58,237213 55,793903</t>
  </si>
  <si>
    <t>д. Русаки / 58,227252 55,822307</t>
  </si>
  <si>
    <t>Перед ж/д переездом в кадастровом квартале 59:07:2500102 / 58,019970 55,509593</t>
  </si>
  <si>
    <t>ул. Ясная поляна / 58,005722 55,572374</t>
  </si>
  <si>
    <t>ул. Трудовая / 58,072391 55,651659</t>
  </si>
  <si>
    <t>ул. Трудовая, ул. Молодежная</t>
  </si>
  <si>
    <t>ул. Тепличная, ул. Конец-Борская</t>
  </si>
  <si>
    <t>ул. Конец-Борская, ул.Береговая</t>
  </si>
  <si>
    <t>д.Большая</t>
  </si>
  <si>
    <t xml:space="preserve">д.Хухрята </t>
  </si>
  <si>
    <t>ул. Железнодорожная</t>
  </si>
  <si>
    <t>ул. Центральная / 58,147186 55,729595</t>
  </si>
  <si>
    <t>бетонная плита / 20,0</t>
  </si>
  <si>
    <t>Тетерин Константин Геннадьевич, ОГРНИП 304591636500331, Пермский край, г. Краснокамск, ул. Комарова, д.1, кв. 44</t>
  </si>
  <si>
    <t>с. Черная, ул. Центральная</t>
  </si>
  <si>
    <t>ул. Центральная (в районе ИЖС № 33/1 по ул. Центральная) / 58,076666 55,965206</t>
  </si>
  <si>
    <t>ул. Ласьвинская (районе ИЖС № 1 по ул. Ласьвинская) / 58,078419 55,976286</t>
  </si>
  <si>
    <t>д. Мошни / 58,088644 55,958181</t>
  </si>
  <si>
    <t>112</t>
  </si>
  <si>
    <t>ул. Центральная, ул. Полевая, ул. Нагорная, ул. Солнечная, ул. Кольцевая, ул. Запрудная</t>
  </si>
  <si>
    <t>ул. Заречная / 58,078444 55,890400</t>
  </si>
  <si>
    <t>ул. Полевая / 58,072837 55,887879</t>
  </si>
  <si>
    <t>94</t>
  </si>
  <si>
    <t>ул. Заречная, ул. Луговая, ул. Нагорная, ул. Зеленая, ул. Трактовая, ул. Серебряная, ул. Золотая, ул. Запрудная</t>
  </si>
  <si>
    <t>68</t>
  </si>
  <si>
    <t>ул. Садовая, ул. Полевая, ул. Солнечная, ул. Центральная, ул.Южная, пер. Солнеяный, пер.Запрудный</t>
  </si>
  <si>
    <t>ул. Российская / 58,150798 55,748860</t>
  </si>
  <si>
    <t>ул. Центральная / 58,151931 55,757299</t>
  </si>
  <si>
    <t>20</t>
  </si>
  <si>
    <t>ул. Солнечная, ул. Центральная</t>
  </si>
  <si>
    <t>35</t>
  </si>
  <si>
    <t>ул. Лесная, ул. Центральная, ул. Российская</t>
  </si>
  <si>
    <t>ул. Трактовая / 58,133910 55,748100</t>
  </si>
  <si>
    <t>ул. Трактовая / 58,134897 55,743224</t>
  </si>
  <si>
    <t>25</t>
  </si>
  <si>
    <t>ул. Трактовая, ул. Центральная, ул. Луговая</t>
  </si>
  <si>
    <t>32</t>
  </si>
  <si>
    <t>ул. Полевая / 58,121615 55,815078</t>
  </si>
  <si>
    <t>ул. Кольцевая / 58,133484 55,793364</t>
  </si>
  <si>
    <t>41</t>
  </si>
  <si>
    <t>ул. Кольцевая, ул. Центральная</t>
  </si>
  <si>
    <t>ул. Центральная / 58,121708 55,849233</t>
  </si>
  <si>
    <t>ул. Центральная / 58,125943 55,854360</t>
  </si>
  <si>
    <t>12</t>
  </si>
  <si>
    <t>ул. Центральная</t>
  </si>
  <si>
    <t>асфальт / 14,0</t>
  </si>
  <si>
    <t>Публичное акционерное общество "Краснокамский завод металлических сеток", ОГРН 1025901844132,г. Краснокамск, ул. Шоссейная, 23</t>
  </si>
  <si>
    <t>г. Краснокамск, ул. Шоссейная, 23</t>
  </si>
  <si>
    <t>ул. Шоссейная, 23 / 58,07425 55,766461</t>
  </si>
  <si>
    <t>с. Усть-Сыны / 58,040555 55,575782</t>
  </si>
  <si>
    <t>бетонная плита / 4,5</t>
  </si>
  <si>
    <t>Общество с ограниченной ответственностью "Газпромнефть-Центр", 1027739602824, г. Екатеринбург, Сибирский тракт, 12, стр. 1</t>
  </si>
  <si>
    <t>ул. Заводская, 7 / 58,084686 55,861429</t>
  </si>
  <si>
    <t>ул. Зеленая (в районе ИЖС № 13 по ул. Трактовая) / 58,117457 55,841628</t>
  </si>
  <si>
    <t>п.Оверята: ул. Дружбы, ул.Российская, ул.Янтарная, ул.Новостройки, ул.Луговая, ул.Кирпичная, ул.Южнаяд. Семичи: ул.Центральная, ул.Заречная, ул.Нагорная 1-я, ул. Нагорная 2-я, ул. Полевая</t>
  </si>
  <si>
    <t>пос. Оверята, ул. Луговая / 58,089391 55,869918</t>
  </si>
  <si>
    <t>ул. Нижняя / 58,140045 55,942989</t>
  </si>
  <si>
    <t>ул. Верхняя, ул. Нижняя</t>
  </si>
  <si>
    <t>34</t>
  </si>
  <si>
    <t>27</t>
  </si>
  <si>
    <t>пер. Полевой, ул. Солнечная, ул. Российская, ул. Горная</t>
  </si>
  <si>
    <t>ул. Горная / 58,12817 55,841775</t>
  </si>
  <si>
    <t>пер. Новый (в районе ИЖС № 1 по пер. Новый) / 58,122763 55,836826</t>
  </si>
  <si>
    <t>ул. Садовая, ул. Российская, пер. Новый</t>
  </si>
  <si>
    <t xml:space="preserve">ул. Центральная, ул. Полевая </t>
  </si>
  <si>
    <t>17</t>
  </si>
  <si>
    <t>ул. Центральная / 58,132203 55,923101</t>
  </si>
  <si>
    <t>ул. Садовая / 58,046260 55,899405</t>
  </si>
  <si>
    <t>ул. Садовая</t>
  </si>
  <si>
    <t>38</t>
  </si>
  <si>
    <t>д.Осляны</t>
  </si>
  <si>
    <t>ул. Нагорная / 58,050877 55,845621</t>
  </si>
  <si>
    <t>40</t>
  </si>
  <si>
    <t>ул. Нагорная, ул.Рублевская</t>
  </si>
  <si>
    <t>ул. Центральная / 58,136853 55,846257</t>
  </si>
  <si>
    <t>ул. Центральная / 58,132537 55,849513</t>
  </si>
  <si>
    <t>д. Антоновцы</t>
  </si>
  <si>
    <t>д. Антоновцы / 58,144250 55,803843</t>
  </si>
  <si>
    <t>ул. Российская / 58,146385 55,886626</t>
  </si>
  <si>
    <t>ул. Солнечная, пер. Южный, ул. Российская</t>
  </si>
  <si>
    <t>26</t>
  </si>
  <si>
    <t>ул. Трактовая / 58,056180 55,867521</t>
  </si>
  <si>
    <t>ул. Трактовая, ул. Подлесная, ул. Полевая</t>
  </si>
  <si>
    <t>53</t>
  </si>
  <si>
    <t>пожарный проезд, в районе ИЖС № 72 по ул. Конец-Борская / 58,069494 55,653821</t>
  </si>
  <si>
    <t>п. Оверята: ул. Уральская, ул. Солнечная, ул. Восточная, ул. Горная, ул. Кольцевая; д. Алешино, ул. Кедровая</t>
  </si>
  <si>
    <t>51</t>
  </si>
  <si>
    <t>ул. Центральная / 58,104518 55,986297</t>
  </si>
  <si>
    <t>ул. Полевая, ул. Новоселов, ул. Луговая</t>
  </si>
  <si>
    <t xml:space="preserve">ул. Полевая </t>
  </si>
  <si>
    <t>ул. Шоссейная, 1,2,3,4</t>
  </si>
  <si>
    <t>ул. Центральная, 18 / 58,101251 55,566487</t>
  </si>
  <si>
    <t xml:space="preserve">ул. Набережная     </t>
  </si>
  <si>
    <t>ул. Центральная (в районе ИЖС № 25 по ул. Центральная) /  58,099999 55,564588</t>
  </si>
  <si>
    <t>ул. Центральная, ул. Марли, ул. Культуры</t>
  </si>
  <si>
    <t>ул. Центральная, 18</t>
  </si>
  <si>
    <t>ул. Культуры, ул. Марли, ул. Центральная, ул. Южная</t>
  </si>
  <si>
    <t>ул. Культуры (напротив здания библиотеки) / 58,103628 55,566569</t>
  </si>
  <si>
    <t>ул. Северная, 3</t>
  </si>
  <si>
    <t>ул.Западная, 1 / 58,104030 55,564625</t>
  </si>
  <si>
    <t>ул. Западная, 1,3,5, ул. Северная, 5</t>
  </si>
  <si>
    <t>ул. Западная, 2,4,6,8</t>
  </si>
  <si>
    <t>ул. Культуры, 1,2,4,6,7,8,б/н; пер. Зеленый, 1;  пер. Строителей, 2</t>
  </si>
  <si>
    <t>ул. Центральная, 14 (в районе ЦТП-2) /58,102253 55,568050</t>
  </si>
  <si>
    <t>ул. Центральная, 11,14,16; ул. 9-ой Пятилетки, 30</t>
  </si>
  <si>
    <t>ул. Культуры, 6а,7а; пер. Строителей, 3,4,4а; ул. Центральная, 9</t>
  </si>
  <si>
    <t>ул. 9-ой Пятилетки (между МКД № 10 и 12 по ул. Центральная) / 58,103219 55,571564</t>
  </si>
  <si>
    <t>ул. 9-ой Пятилетки, 9,26; ул. Центральная, 10,12</t>
  </si>
  <si>
    <t>ул. Центральная, 4,6,8; ул. Красногорская, 1 (часть),2</t>
  </si>
  <si>
    <t>ул. 9-ой Пятилетки (в районе ЦТП-1) / 58,104768 55,573254</t>
  </si>
  <si>
    <t>ул. 9-ой Пятилетки, 5,7,7а,14,20</t>
  </si>
  <si>
    <t>ул. Красногорская, 1; ул. 9-ой Пятилетки, 3,10,12</t>
  </si>
  <si>
    <t>ул. 9-ой Пятилетки, 6 / 58,105443 55,575593</t>
  </si>
  <si>
    <t>ул. 9-ой Пятилетки, 2,4,6,8</t>
  </si>
  <si>
    <t>ул. Конец-Борская / 58,072652 55,664663</t>
  </si>
  <si>
    <t>ул. Совхозная / 58,141088 55,738092</t>
  </si>
  <si>
    <t>ул. Коммунистическая, 44 / 58,078138 55,774902</t>
  </si>
  <si>
    <t>ул. Коммунистическая, 44</t>
  </si>
  <si>
    <t>ПАО "Т Плюс" филиала "Пермский" Закамская ТЭЦ-5, ОГРН 1056315070350, 617060, Пермский край, г.Краснокамск, ул. Коммунистическая, 44</t>
  </si>
  <si>
    <t>бетонная плита</t>
  </si>
  <si>
    <t>ул. Коммунистическая, 44 / 58,076924 55,769472</t>
  </si>
  <si>
    <t xml:space="preserve"> асфальт </t>
  </si>
  <si>
    <t xml:space="preserve">асфальт </t>
  </si>
  <si>
    <t>ул. Коммунистическая, 44 / 58,076930 55,772758</t>
  </si>
  <si>
    <t>ул. Коммунистическая, 44 / 58,076854 55,772646</t>
  </si>
  <si>
    <t>п. Ласьва</t>
  </si>
  <si>
    <t>массив Алешиха</t>
  </si>
  <si>
    <t>ул. Железнодорожная / 58,107586 55,581644</t>
  </si>
  <si>
    <t>ул. Дорожная, ул. Железнодорожная</t>
  </si>
  <si>
    <t>ул. Луговая / 58,107347 55,576707</t>
  </si>
  <si>
    <t>ул. Еловые горки (в районе кафе "Майская гора") / 58,108541 55,574991</t>
  </si>
  <si>
    <t>перекресток ул. Еловые горки и ул. Солнечная / 58,109534 55,577017</t>
  </si>
  <si>
    <t>ул.Восточная / 58,106143 55,578210</t>
  </si>
  <si>
    <t>ул. Восточная; д. Волеги ул. Железнодорожная</t>
  </si>
  <si>
    <t>ул. Дорожная, ул. Нагорная</t>
  </si>
  <si>
    <t>ул. Солнечная, ул. Еловые горки, ул. Нагорная, ул. Заречная</t>
  </si>
  <si>
    <t>ул. Луговая, ул. Еловые горки</t>
  </si>
  <si>
    <t>ул. Луговая, пер. Цветочный, ул.Дорожная</t>
  </si>
  <si>
    <t>ул.Нагорная / 58,111006 55,580850</t>
  </si>
  <si>
    <t>ул. Шоссейная, 11 / 58,076031 55,754978</t>
  </si>
  <si>
    <t>г. Краснокамск, ул. Шоссейная, 11</t>
  </si>
  <si>
    <t>бетонная плита с ограждением с 3-х сторон / 8,0</t>
  </si>
  <si>
    <t>Пождепо (в районе СВК № 1) / 58,090657 55,554519</t>
  </si>
  <si>
    <t>ул.Пождепо, 1</t>
  </si>
  <si>
    <t>ул. Заводская, 1</t>
  </si>
  <si>
    <t>Акционерное общество "Пермский свинокомплекс", ОГРН 1095916000290, Пермский край, г. Краснокамск, пос. Майский, ул. Центральная, 3</t>
  </si>
  <si>
    <t>бетонная плита / 0,5</t>
  </si>
  <si>
    <t>АБК промплощадки АО "Пермский свинокомплекс" (справа от а/д "Майский-Фадеята" селекционно-гибридный центр (свинарник)</t>
  </si>
  <si>
    <t xml:space="preserve">асфальт / 0,5 </t>
  </si>
  <si>
    <t>АБК промплощадки АО "Пермский свинокомплекс" (с правой стороны а/д "Майский-Фадеята" (комбикормовый завод)</t>
  </si>
  <si>
    <t>Промплощадка АО "Пермский свинокомплекс" (с правой стороны а/д "Майский-Фадеята" (Свиноводческий комплекс № 1 + Очистка) / 58,089402 55,550410</t>
  </si>
  <si>
    <t>АБК промплощадки АО "Пермский свинокомплекс" (с правой стороны а/д "Майский-Фадеята" (Свиноводческий комплекс № 1 + Очистка)</t>
  </si>
  <si>
    <t>бетонные плиты / 1,0</t>
  </si>
  <si>
    <t>ул. Васильковая / 58,065103 55,450063</t>
  </si>
  <si>
    <t>ул. Матюжата / 58,062513 55,458789</t>
  </si>
  <si>
    <t>ул. Матюжата</t>
  </si>
  <si>
    <t>ул. Лесная / 58,062838 55,465262</t>
  </si>
  <si>
    <t>ул. Новая / 58,058455 55,465642</t>
  </si>
  <si>
    <t>ул. Новая / 58,056802 55,472048</t>
  </si>
  <si>
    <t>между ул. Надежды и ул. Молодежная / 58,057303 55,468408</t>
  </si>
  <si>
    <t>д. Мошево (в районе автобусной остановки) / 58,072297 55,511253</t>
  </si>
  <si>
    <t>ООО "Целлюлозно-бумажный комбинат "Кама", ОГРН 1125916000033, Пермский край, г. Краснокамск, ул. Шоссейная, 11</t>
  </si>
  <si>
    <t>ул. Гагарина, 152 / 58,078177 55,650914</t>
  </si>
  <si>
    <t>бетонная плита с ограждением с 3-х сторон / 7,0</t>
  </si>
  <si>
    <t>ООО "Камабумпром. Очистка", ОГРН 1095916001422, Пермский край, г. Краснокамск, ул. Шоссейная, 11</t>
  </si>
  <si>
    <t>г. Краснокамск, ул. Матросова, 14Б</t>
  </si>
  <si>
    <t>г. Краснокамск, ул. Гагарина, 152 здание АБК</t>
  </si>
  <si>
    <t>ул. Матросова, 14Б / 58,077421 55,800658</t>
  </si>
  <si>
    <t>ул. Павлика Морозова, 4а / 58,069398 55,799993</t>
  </si>
  <si>
    <t>г. Краснокамск, ул. Павлика Морозова, 4а</t>
  </si>
  <si>
    <t>Промплощадка АО "Пермский свинокомплекс" (справа от а/д "Майский-Фадеята" селекционно-гибридный центр (свинарники) / 58,074492 55,507229</t>
  </si>
  <si>
    <t>Муниципальное бюджетное общеобразовательное учреждение "Средняя общеобразовательная школа № 6" г.Краснокамска, ОГРН 1025901846850, Пермский край, г. Краснокамск, ул. Матросова, 14Б</t>
  </si>
  <si>
    <t>Муниципальное бюджетное общеобразовательное учреждение "Средняя общеобразовательная школа № 6" г.Краснокамска СП "Детский сад № 47", ОГРН 1025901846850, Пермский край, г. Краснокамск, ул. Матросова, 14Б</t>
  </si>
  <si>
    <t>пер. Гражданский (в районе нежилого здания № 37 по пер. Гражданский) / 58,076023 55,660397</t>
  </si>
  <si>
    <t>ул. Центральная / 58,056099 55,878621</t>
  </si>
  <si>
    <t>ул. Железнодорожная (район ИЖС № 44) / 58,096790 55,856249</t>
  </si>
  <si>
    <t>Промплощадка АО "Пермский свинокомплекс" (в районе СВК № 1, комбикормовый завод) / 58,091248 55,558238</t>
  </si>
  <si>
    <t>160</t>
  </si>
  <si>
    <t>д. Кабанов Мыс, СНТ "Металлоткач"</t>
  </si>
  <si>
    <t>бетоннозаливное покрытие с ораждением с 3-х сторон / 24,0</t>
  </si>
  <si>
    <t>массив Алешиха (вблизи СТ "Заречный") / 58,2562 56,0955</t>
  </si>
  <si>
    <t>массив Алешиха (вблизи СТ "Урал") / 58,2595 56,0508</t>
  </si>
  <si>
    <t>массисв Алешиха (вблизи СТ "Малиновка") /58,259424 56,061740</t>
  </si>
  <si>
    <t>ул. Орджоникидзе, 4б,4а; ул. Большевистская, 17,19; ул. Чехова, 1</t>
  </si>
  <si>
    <t>ул. Запрудная / 58,061715 55,907304</t>
  </si>
  <si>
    <t>ул. Запрудная, ул. Почтовая, ул. Нагорная, улю. Ленина, ул. Парниковая, ул. Советская,Школьная, ул. Зеленая, ул. Полевая</t>
  </si>
  <si>
    <t>площадка бетонированная с металлическим ограждением из стальных труб с облицовкой профнастилом / 6,0</t>
  </si>
  <si>
    <t>ул. Металлистов, 19</t>
  </si>
  <si>
    <t>пр. Маяковского, д. 3 / 58,084742 55,754655</t>
  </si>
  <si>
    <t>асфальт / 4,0</t>
  </si>
  <si>
    <t>Общество с ограниченной ответственностью "Лотос", ОГРН 1115916000199, Пермский край, г. Краснокамск, пр. Маяковского, д. 3</t>
  </si>
  <si>
    <t>г. Краснокамск, пр. Маяковского, 3</t>
  </si>
  <si>
    <t>ул. Трактовая, ул. Железнодорожная, ул. Центральная, ул. Зеленая; ж/д будка 1406-й км</t>
  </si>
  <si>
    <t>ул. Полевая, ул. Центральная, ул. Нагорная; ж/д будка 1405-й км</t>
  </si>
  <si>
    <t>ул. Южная, ул. Луговая, ул. Центральная, ул. Трактовая, ул. Заречная; ж/д будка 1403-й км</t>
  </si>
  <si>
    <t>ул.Подгорная, ул.Трактовая, ул.Подлесная, ул.Трудовая, пер.Ключевой; ж/д будка 1401-й км</t>
  </si>
  <si>
    <t>ул. Зеленая, ул. Совхозная, ул. Новостройки, ул. Трактовая, ул. Новая, пер. Строителей, ул. Луговая, ул. Полевая</t>
  </si>
  <si>
    <t>ул. Подгорная, ул. Центральная, ул. Школьная, ул. Историческая</t>
  </si>
  <si>
    <t>ул. Железнодорожная, ул. Малая, ул. Первомайская, ул. Заводская, пер. Новый, ул. Молодежня, пер. Зеленый, пер. Песчаный</t>
  </si>
  <si>
    <t>г. Краснокамск, ул. К. Маркса, 47 / 58,085829 55,755113</t>
  </si>
  <si>
    <t>пр. Комсомольский, 7а / 58,082927 55,753770</t>
  </si>
  <si>
    <t>бетонная плита с ограждением / 9,8</t>
  </si>
  <si>
    <t>МАДОУ "Детский сад № 35", ОГРН 1025901844253, Пермский край, г. Краснокамск, пр. Комсомольский, 7а</t>
  </si>
  <si>
    <t>г. Краснокамск, пр. Комсомольский, 7а</t>
  </si>
  <si>
    <t xml:space="preserve">площадка бетонная плита с ограждением / 20,0
</t>
  </si>
  <si>
    <t>Территория СНТ "Луч-33" (Алешиха) / 58,269 56,055</t>
  </si>
  <si>
    <t>Товарищество собственников недвижимости "Садовое некоммерческое товарищество "Луч-33", ОГРН 1025901845221, Пермский край, район Краснокамский, территория СНТ "Луч-33" (Алешиха)</t>
  </si>
  <si>
    <t>участники (члены) ТСН "Садовое некоммерческое товарищество "Луч-33"</t>
  </si>
  <si>
    <t>г.Краснокамск, ул.Геофизиков, 19 / 58,078029 55,764462</t>
  </si>
  <si>
    <t>ИП Кузнецов Роман Евгеньевич, ОГРНИП 319595800023588, г. Пермь, ул. Ласьвинская, 37</t>
  </si>
  <si>
    <t>г. Краснокамск, ул. Геофизиков, 19</t>
  </si>
  <si>
    <t>1,1,</t>
  </si>
  <si>
    <t>ул. Васильковая, ул. Лазурная</t>
  </si>
  <si>
    <t>ул. Пологая, ул. Родниковая, ул. Новая</t>
  </si>
  <si>
    <t>пер. Зеленый, ул. Новостройки, ул. Энтузиастов, ул. Полевая, ул. Новая</t>
  </si>
  <si>
    <t>ул. Молодежная, ул. Надежды, ул. Нагорная</t>
  </si>
  <si>
    <t>ул. Лесная, пер. Рябиновый</t>
  </si>
  <si>
    <t>п. Майский</t>
  </si>
  <si>
    <t>ул. Запрудная, 1 / 58,108607 55,569435</t>
  </si>
  <si>
    <t xml:space="preserve">Санаторий-профилакторий "Атлант", п. Майский, ул. Запрудная, д. 1 </t>
  </si>
  <si>
    <t>ул. Красногорская, 3 / 58,106114 55,570521</t>
  </si>
  <si>
    <t>асфальт / 1,0</t>
  </si>
  <si>
    <t>ТЦ, п. Майский, ул. Красногорская, д. 3</t>
  </si>
  <si>
    <t>ул. Геофизиков, 2 / 58,079300 55,757019</t>
  </si>
  <si>
    <t>Краснокамское акционерное общество промышленного железнодорожного транспорта, ОГРН 1025901843703, Пермский край, г. Краснокамск, ул. Геофизиков, д. 2</t>
  </si>
  <si>
    <t>г. Краснокамск, ул. Геофизиков, д. 2</t>
  </si>
  <si>
    <t>ул. Шоссейная, 17 / 58,074986 55,764139</t>
  </si>
  <si>
    <t>г. Краснокамск, ул. Шоссейная, 17</t>
  </si>
  <si>
    <t>ул. Новая / 58,0321 55,6088</t>
  </si>
  <si>
    <t xml:space="preserve">площадка бетонированная с металлическим ограждением / 5,25
</t>
  </si>
  <si>
    <t>ул. Шиловская, ул. Мирная, ул. Новая</t>
  </si>
  <si>
    <t>ул. Центральная, ул. Ручейная, ул.Садовая, ул.Сюзьвенская</t>
  </si>
  <si>
    <t>ул. Шоссейная, 1 / 58,060481 55,839205</t>
  </si>
  <si>
    <t>асфальтированная с ограждением / 32,0</t>
  </si>
  <si>
    <t>д. Никитино (Мысы), ул. Шоссейная, д. 1</t>
  </si>
  <si>
    <t>Садовое некоммерческое товарищество "Металлоткач", ОГРН 1125916001023, Пермский край, д. Кабанов Мыс</t>
  </si>
  <si>
    <t>д. Кабанов Мыс, вблизи СНТ "Металлоткач" / 58,035569 55,513370</t>
  </si>
  <si>
    <t>Общество с ограниченной ответственностью "Кама Картон", ОГРН 1165958091496, г. Краснокамск, ул. Шоссейная, д. 11</t>
  </si>
  <si>
    <t>ул. Шоссейная, д. 11 / 58,072210 55,750385</t>
  </si>
  <si>
    <t>бетонная плита / 8,0</t>
  </si>
  <si>
    <t>железобетонные плиты / 16,0</t>
  </si>
  <si>
    <t>Хохряков Андрей Сергеевич, ИНН 591601517685, г. Краснокамск, ул. Полевая, д. 7</t>
  </si>
  <si>
    <t>п. Оверята, ул. Комсомольская, д. 12/1</t>
  </si>
  <si>
    <t>ул. Комсомольская, д. 12/1 / 58,078583 55,873485</t>
  </si>
  <si>
    <t>ул. Карла Маркса, д. 5 / 58,080354 55,738850</t>
  </si>
  <si>
    <t>бетонная площадка с ограждением / 2,65</t>
  </si>
  <si>
    <t>г. Краснокамск, ул. Карла Маркса, д. 5</t>
  </si>
  <si>
    <t>ул. Чапаева, д. 3 / 58,081549 55,734266</t>
  </si>
  <si>
    <t>г. Краснокамск, ул. Чапаева, д. 3</t>
  </si>
  <si>
    <t>г. Краснокамск, ул. Карла Маркса, д. 2а</t>
  </si>
  <si>
    <t>ул. Карла Маркса, д. 2а / 58,080899 55,736480</t>
  </si>
  <si>
    <t>Муниципальное бюджетное дошкольное образовательное учреждение "Детский сад № 15" комбинированного вида, ОГРН 1025901847905, Пермский край, г. Краснокамск, ул. Карла Маркса, д. 5</t>
  </si>
  <si>
    <t>ул. Энтузиастов, 15 / 58,086896 55,778607</t>
  </si>
  <si>
    <t>асфальтовое покрытие / 35,0</t>
  </si>
  <si>
    <t>г. Краснокамск, ул. Энтузиастов, 15</t>
  </si>
  <si>
    <t>Муниципальное автономное общеобразовательное учреждение "Гимназия № 5", ОГРН 1025901846794, Пермский край, г. Краснокамск, ул. Энтузиастов, 15</t>
  </si>
  <si>
    <t>бетонная плита / 6,0</t>
  </si>
  <si>
    <t>Суворин  Леонид Владиславович, ОГРНИП 304590224600059, г. Пермь, ул. Старцева, д. 120</t>
  </si>
  <si>
    <t>3</t>
  </si>
  <si>
    <t>ул. Шоссейная, 29 / 58,0717 55,7774</t>
  </si>
  <si>
    <t>ул. Чапаева, 35 / 58,085547 55,747838</t>
  </si>
  <si>
    <t>бетонная плита / 6,25</t>
  </si>
  <si>
    <t>Муниципальное автономное общеобразовательное учреждение "Средняя общеобразовательная школа № 10", ОГРН 1025901848070, Пермский край, г. Краснокамск, ул. Чапаева, 35</t>
  </si>
  <si>
    <t>г. Краснокамск, ул. Чапаева, 35</t>
  </si>
  <si>
    <t>ул. Чапаева, 35 / 58,086052 55,749248</t>
  </si>
  <si>
    <t>бетонная площадка / 2,65</t>
  </si>
  <si>
    <t>Муниципальное автономное дошкольное образовательное учреждение "Детский сад № 49", ОГРН 1025901847597, Пермский край, г. Краснокамск, Рождественский проезд, д. 5</t>
  </si>
  <si>
    <t>г. Краснокамск, Рождественский проезд, д. 5</t>
  </si>
  <si>
    <t>Рождественский проезд, д.5 / 58,079814 55,714323</t>
  </si>
  <si>
    <t>ул. Большевистская, д. 21 / 58,080685 55,745513</t>
  </si>
  <si>
    <t>бетонная плита / 7,5</t>
  </si>
  <si>
    <t>Муниципальное автономное дошкольное образовательное учреждение "Детский сад № 24", ОГРН 1035901549045, Пермский край, г. Краснокамск, ул. Большевистская, д. 21</t>
  </si>
  <si>
    <t>г. Краснокамск, ул. Большевистская, д. 21</t>
  </si>
  <si>
    <t>ул. Карла Либкнехта, д. 2а / 58,081501 55,730249</t>
  </si>
  <si>
    <t>г. Краснокамск, ул. Карла Либкнехта, д. 2а</t>
  </si>
  <si>
    <t>ул. Карла Маркса, д. 4Б / 58,081818 55,738684</t>
  </si>
  <si>
    <t>бетонированная площадка / 3,9</t>
  </si>
  <si>
    <t>Муниципальное бюджетное общеобразовательное учреждение "Средняя общеобразовательная школа № 8", ОГРН 1025901847630, Пермский край, г. Краснокамск, ул. Карла Маркса, д. 4Б</t>
  </si>
  <si>
    <t>г. Краснокамск, ул. Карла Маркса, д. 4Б</t>
  </si>
  <si>
    <t>Администрация Краснокамского городского округа, ОГРН 1185958069648, Пермский край, г. Краснокамск, пр. Маяковского, 11</t>
  </si>
  <si>
    <t xml:space="preserve">п. Ласьва </t>
  </si>
  <si>
    <t>перекресток ул. Ласьвинская - ул. Зеленая / 58,077453 55,974186</t>
  </si>
  <si>
    <t>ул. Благодатная, ул. Центральная, ул. Железнодорожная</t>
  </si>
  <si>
    <t>ул. Зеленая / 58,075818 55,970945</t>
  </si>
  <si>
    <t>ул. Лесная / 58,088156 55,971754</t>
  </si>
  <si>
    <t>ул. Центральная, д. 5 / 58,1047 55,5687</t>
  </si>
  <si>
    <t>бетонная плита с ограждением / 4,0</t>
  </si>
  <si>
    <t>Муниципальное бюджетное общеобразовательное учреждение "Майская средняя общеобразовательная школа", ОГРН 1025901846090, Пермский край, п. Майский, ул. Центральная, д. 5</t>
  </si>
  <si>
    <t>п. Майский, ул. Центральная, д. 5</t>
  </si>
  <si>
    <t>ул. Строителей д. 5 / 58,081782 55,865918</t>
  </si>
  <si>
    <t>Муниципальное бюджетное общеобразовательное учреждение "Средняя общеобразовательная школа № 11" г. Краснокамска, ОГРН 1025901847817, Пермский край, п. Оверята, ул. Строителей, д. 5</t>
  </si>
  <si>
    <t>п. Оверята, ул. Строителей, д. 5</t>
  </si>
  <si>
    <t>г. Краснокамск, ул. Коммунистическая, д. 16</t>
  </si>
  <si>
    <t>ул. Коммунистическая, д. 16 / 58,084112 55,763806</t>
  </si>
  <si>
    <t>бетонная плита / 10,0</t>
  </si>
  <si>
    <t>Муниципальное автономное общеобразовательное учреждение "Средняя общеобразовательная школа № 2" г. Краснокамска, ОГРН 1025901844650, Пермский край, г. Краснокамск, ул. Коммунистическая, д. 16</t>
  </si>
  <si>
    <t>г. Краснокамск, ул. Энтузиастов, д. 9А</t>
  </si>
  <si>
    <t>ул. Энтузиастов, д. 9А / 58,086109 55,771666</t>
  </si>
  <si>
    <t>асфальт / 20,0</t>
  </si>
  <si>
    <t>Муниципальное автономное общеобразовательное учреждение "Гимназия № 5", ОГРН 1025901846794, Пермский край, г. Краснокамск, ул. Энтузиастов, д. 15</t>
  </si>
  <si>
    <t>с. Черная, ул. Совхозная, 5А</t>
  </si>
  <si>
    <t>ул. Совхозная, 5А / 58,143082 55,729441</t>
  </si>
  <si>
    <t>бетонная плита с ограждением / 3,0</t>
  </si>
  <si>
    <t>Муниципальное бюджетное общеобразовательное учреждение "Черновская средняя общеобразовательная школа", ОГРН 1025901844616, Пермский край, Краснокамский ГО, с. Черная, ул. Совхозная, д. 5А</t>
  </si>
  <si>
    <t>с. Черная, ул. Северная, д. 1</t>
  </si>
  <si>
    <t>ул. Северная, д. 1 / 58,144257 55,730866</t>
  </si>
  <si>
    <t>асфальтированная площадка с ограждением / 20,0</t>
  </si>
  <si>
    <t>п. Майский, ул. Южная, 10</t>
  </si>
  <si>
    <t>ул. Южная, 10 / 58,102800 55,565307</t>
  </si>
  <si>
    <t>асфальтированная площадка / 3,0</t>
  </si>
  <si>
    <t>Муниципальное бюджетное дошкольное образовательное учреждение "Детский сад № 40", ОГРН 1145958023540, Пермский край, Краснокамский ГО, п Майский, ул. Южная, д. 10</t>
  </si>
  <si>
    <t>г. Краснокамск, ул. Чапаева, д. 49</t>
  </si>
  <si>
    <t>ул. Чапаева, 49 / 58,088303 55,755129</t>
  </si>
  <si>
    <t>бетонная плита с ограждением / 27,0</t>
  </si>
  <si>
    <t>Краснокамская бумажная фабрика - филиал акционерного общества "Гознак", ОГРН 1167847225281, Пермский край, г. Краснокамск, ул. Школьная, д. 13</t>
  </si>
  <si>
    <t>ул. Школьная, д. 13 (место накопления ТКО № 12) / 58,07545 55,74530</t>
  </si>
  <si>
    <t>ул. Школьная, д. 13 (место накопления ТКО № 12)</t>
  </si>
  <si>
    <t>ул. Школьная, д. 13 (место накопления ТКО № 10) / 58,07441 55,74587</t>
  </si>
  <si>
    <t>асфальтированная площадка / 30,0</t>
  </si>
  <si>
    <t>ул. Школьная, д. 13 (место накопления ТКО № 10)</t>
  </si>
  <si>
    <t>ул. Центральная, д. 7 / 58,103925 55,568283</t>
  </si>
  <si>
    <t>джеревянный настил / 2,0</t>
  </si>
  <si>
    <t>п. Майский, ул. Центральная, д. 7</t>
  </si>
  <si>
    <t>ул. Чапаева, д. 40 / 58,086296 55,753902</t>
  </si>
  <si>
    <t>бетонная плита с ограждением / 18,0</t>
  </si>
  <si>
    <t>Муниципальное автономное дошкольное образовательное учреждение "Детский сад № 1", ОГРН 1155958069740, Пермский край, г. Краснокамск, ул. Чапаева, 40</t>
  </si>
  <si>
    <t>г. Краснокамск, ул. Чапаева, д. 40</t>
  </si>
  <si>
    <t>ул. Чапаева, д. 29а / 58,083838 55,741567</t>
  </si>
  <si>
    <t>бетонная плита / 7,0</t>
  </si>
  <si>
    <t>г. Краснокамск, ул. Чапаева, д. 29а</t>
  </si>
  <si>
    <t>ул. Карла Маркса, д. 4д / 58,083348 55,744750</t>
  </si>
  <si>
    <t>асфальтированная площадка / 6,0</t>
  </si>
  <si>
    <t>Муниципальное автономное общеобразовательное учреждение "Средняя общеобразовательная школа № 1", ОГРН 1025901844385, Пермский край, г. Краснокамск, ул. Карла Маркса, д. 4д</t>
  </si>
  <si>
    <t>г. Краснокамск, ул. Карла Маркса, д. 4д</t>
  </si>
  <si>
    <t>ул. Пролетарская, д. 46 / 58,057664 55,885442</t>
  </si>
  <si>
    <t>Вавилин Алексей Павлович, ИНН 590800318354, г. Пермь, ул. Охотников, д. 18, кв. 10</t>
  </si>
  <si>
    <t>с. Мысы, ул. Пролетарская, д. 46</t>
  </si>
  <si>
    <t>ул. Школьная, д. 11 / 58,0602 55,9116</t>
  </si>
  <si>
    <t>бетонированная площадка / 4,0</t>
  </si>
  <si>
    <t>Муниципальное бюджетное общеобразовательное учреждение "Мысовская средняя общеобразовательная школа", ОГРН 1025901847003, Перский край, Краснокамский ГО, с. Мысы, ул. Школьная, д. 11</t>
  </si>
  <si>
    <t>с. Мысы, ул. Школьная, д. 11</t>
  </si>
  <si>
    <t>ул. Солнечная, д. 2 / 58,0587 55,8812</t>
  </si>
  <si>
    <t>асфальтированная площадка / 10,0</t>
  </si>
  <si>
    <t>с. Мысы, ул. Солнечная, д. 2</t>
  </si>
  <si>
    <t>ул. Советская, д. 29 / 58,058918 55,806301</t>
  </si>
  <si>
    <t>бетонированная площадка с ограждением / 7,5</t>
  </si>
  <si>
    <t>Муниципальное бюджетное общеобразовательное учреждение "Основная общеобразовательная школа № 7" г. Краснокамска, ОГРН 1025901846915, Пермский край, г. Краснокамск, ул. Советская, д. 29</t>
  </si>
  <si>
    <t>г. Краснокамск, ул. Советская, 29 (МБОУ "ООШ № 7"), ул. Садовая, д. 6 (МБОУ "ООШ № 7" СП "Детский сад № 46")</t>
  </si>
  <si>
    <t>ул. Октябрьская, д. 2 / 58,041329 55,570066</t>
  </si>
  <si>
    <t>с. Усть-Сыны, ул. Октябрьская, д. 2</t>
  </si>
  <si>
    <t>Муниципальное бюджетное дошкольное образовательное учреждение "Детский сад № 7", ОГРН 1145958023507, Пермский край, Краснокамский ГО, п. Майский, ул. Центральная, д. 7</t>
  </si>
  <si>
    <t>пр. Комсомольский, 21 / 58,080944 55,756892</t>
  </si>
  <si>
    <t>Общество с ограниченной ответственностью "Старт", ОГРН 1095904007957, Пермский край, г. Краснокамск, пр-т Комсомольский, д. 21</t>
  </si>
  <si>
    <t>г. Краснокамск, пр-т Комсомольский, д. 21</t>
  </si>
  <si>
    <t>ул. Орджоникидзе, д. 2а / 58,080766 55,746040</t>
  </si>
  <si>
    <t>бетонная площадка с ограждением / 3,75</t>
  </si>
  <si>
    <t>бетонная плита с ограждением / 9,0</t>
  </si>
  <si>
    <t>Муниципальное автономное дошкольное образовательное учреждение "Детский сад № 42", ОГРН 1035901549012, Пермский край, г. Краснокамск, ул. Орджоникидзе, д. 2А</t>
  </si>
  <si>
    <t>г. Краснокамск, ул. Орджоникидзе, д. 2А</t>
  </si>
  <si>
    <t>ул. Большевистская, д. 34а / 58,0820 55,7453</t>
  </si>
  <si>
    <t>бетонная площадка с ограждением / 2,25</t>
  </si>
  <si>
    <t>г. Краснокамск, ул. Большевистская, д. 34А</t>
  </si>
  <si>
    <t>ул. Калинина, д. 10а / 58,0766 55,7349</t>
  </si>
  <si>
    <t>асфальтированная площадка с ограждением / 3,75</t>
  </si>
  <si>
    <t>г. Краснокамск, ул. Калинина, д. 10А</t>
  </si>
  <si>
    <t xml:space="preserve">площадка бетонированная с металлическим ограждением из стальных труб с облицовкой профнастилом / 12,0
</t>
  </si>
  <si>
    <t xml:space="preserve">площадка бетонированная с металлическим ограждением из стальных труб с облицовкой профнастилом / 8,0
</t>
  </si>
  <si>
    <t>ул. Коммунистическая, д. 42 / 58,080297 55,770014</t>
  </si>
  <si>
    <t xml:space="preserve">бетонная плита / 4,0 </t>
  </si>
  <si>
    <t>Общество с ограниченной ответственностью "ЭлекООН-Медтехника", ОГРН 1025901846189, Пермский край, г. Краснокамск, ул. Коммунистическая, д. 42</t>
  </si>
  <si>
    <t>г. Краснокамск, ул. Коммунистическая, д. 42</t>
  </si>
  <si>
    <t>бетонное покрытие / 2,0</t>
  </si>
  <si>
    <t>п. Оверята, ул. Комсомольская, д. 12а</t>
  </si>
  <si>
    <t>ул. Комсомольская, д. 12а / 58,079410 55,871056</t>
  </si>
  <si>
    <t>асфальтированная площадка / 8,0</t>
  </si>
  <si>
    <t>г. Краснокамск, ул. Коммунальная, д. 8</t>
  </si>
  <si>
    <t>асфальтированная площадка / 20,0</t>
  </si>
  <si>
    <t>г. Краснокамск, ул. Звездная, д. 3</t>
  </si>
  <si>
    <t>ул. Энтузиастов, д. 21 / 58,086338 55,780285</t>
  </si>
  <si>
    <t>г. Краснокамск, ул. Энтузиастов, д. 21</t>
  </si>
  <si>
    <t>ул. Звездная, д. 3 / 58,086309 55,782809</t>
  </si>
  <si>
    <t>ул. Суворова, д. 1а / 58,077570 55,734659</t>
  </si>
  <si>
    <t>бетонная плита с ограждением / 15,0</t>
  </si>
  <si>
    <t>Клейменова Елена Владимировна, ИНН 591603669891, Пермский край, г. Краснокамск, ул. Калинина, д. 12, кв. 57</t>
  </si>
  <si>
    <t>г. Краснокамск, ул. Суворова, д. 1а</t>
  </si>
  <si>
    <t>ул. Шоссейная, д. 18 / 58,071683 55,786558</t>
  </si>
  <si>
    <t>асфальтированная площадка с ограждением / 8,0</t>
  </si>
  <si>
    <t>ИП Гайдалас Тамара Николаевна, ОГРНИП 307591613400013, г. Краснокамск, ул. Крупской, д. 4а, кв. 10</t>
  </si>
  <si>
    <t>г. Краснокамск, ул. Шоссенйая, д. 18</t>
  </si>
  <si>
    <t>ул. Энтузиастов, д. 4 / 58,085621 55,766132</t>
  </si>
  <si>
    <t>бетонированная площадка с ограждением / 8,0</t>
  </si>
  <si>
    <t>г. Краснокамск, ул. Энтузиастов, д. 4</t>
  </si>
  <si>
    <t>ул. 10-й Пятилетки, в районе дома № 13 по ул. Энтузиастов / 58,087072 55,775606</t>
  </si>
  <si>
    <t>асфальтированная площадка с ограждением / 10,0</t>
  </si>
  <si>
    <t>Бабина Ольга Егоровна, ИНН 591603211607, Пермский край, г. Краснокамск, ул. Звездная, д. 4, кв. 25</t>
  </si>
  <si>
    <t xml:space="preserve">г. Краснокамск, ул. 10-й Пятилетки, в районе дома № 13 по ул. Энтузиастов </t>
  </si>
  <si>
    <t>ул. 50 лет Октября, д. 5 / 58,0749 55,7343</t>
  </si>
  <si>
    <t>бетонное покрытие / 15,0</t>
  </si>
  <si>
    <t>Муниципальное автономное общеобразовательное учреждение"Средняя общеобразовательная школа № 4", ОГРН 1025901847036, Пермский край, г. Краснокамск, ул. 50 лет Октября, д. 5</t>
  </si>
  <si>
    <t>г. Краснокамск, ул. 50 лет Октября, д. 5</t>
  </si>
  <si>
    <t>п. Оверята, ул. Кирпичная, д. 13а</t>
  </si>
  <si>
    <t>ул. Кирпичная, д. 13а / 58,083197 55,879731</t>
  </si>
  <si>
    <t xml:space="preserve">ИП Русинова Олеся Александровна, ОГРНИП 319595800097860, Пермский край, г. Кунгур, ул. Ситникова, д. 78, кв. 49 </t>
  </si>
  <si>
    <t>ул. Коммунальная, д. 8 / 58,086713 55,767683</t>
  </si>
  <si>
    <t>ул. Циолковского, д. 2 / 58,075609 55,665475</t>
  </si>
  <si>
    <t>Муниципальное бюджетное общеобразовательное учреждение "Конец-Борская основная общеобразовательная школа", ОГРН 1025901847652, Пермский край, г. Краснокамск, ул. Циолковского, д. 2</t>
  </si>
  <si>
    <t>г. Краснокамск, ул. Циолковского, д. 2</t>
  </si>
  <si>
    <t>ул. Северная, д. 2 / 58,105694 55,565196</t>
  </si>
  <si>
    <t>асфальтированная площадка / 4,0</t>
  </si>
  <si>
    <t>Муниципальное автономное учреждение "Спортивная школа п. Майский", ОГРН 1025901847311, Пермский край, Краснокамский ГО, п. Майский, ул. Северная, д. 2</t>
  </si>
  <si>
    <t>п. Майский, ул. Северная, д. 2</t>
  </si>
  <si>
    <t>ул. Карла Маркса, д. 4В / 58,083178 55,742383</t>
  </si>
  <si>
    <t>Муниципальное бюджетное учреждение "Спортивная школа г. Краснокамска", ОГРН 1025901848004, Пермский край, г. Краснокамск, ул. Карла Маркса, д. 4В</t>
  </si>
  <si>
    <t>г. Краснокамск, ул. Карла Маркса, д. 4В</t>
  </si>
  <si>
    <t>г. Краснокамск, ул. Энтузиастов, д. 3</t>
  </si>
  <si>
    <t>на 464 км 500 м (справа) в придорожной полосе федеральной автомобильной дороги подъезд к Перми от автодороги М7 "Волга" (обход г. Краснокамска) и автодороги Краснокамск - с.Черная / 58,100666 55,751874</t>
  </si>
  <si>
    <t>асфальтированная площадка / 1,5</t>
  </si>
  <si>
    <t>Общество с ограниченной ответственностью "Петройл", ОГРН 1156679001896, индекс 620073, обл. Свердловская, г. Екатеринбург, ул. Крестинского, д. 44, офис 117</t>
  </si>
  <si>
    <t>г. Краснокамск, на 464 км 500 м (справа) в придорожной полосе федеральной автомобильной дороги подъезд к Перми от автодороги М7 "Волга" (обход г. Краснокамска) и автодороги Краснокамск - с.Черная</t>
  </si>
  <si>
    <t>ул. Спортивная, д. 1 / 58,073283 55,787106</t>
  </si>
  <si>
    <t>г. Краснокамск, ул. Спортивная, д. 1</t>
  </si>
  <si>
    <t>Общество с ограниченной ответственностью "ПермИнженирингГрупп", ОГРН 1105904009023, индекс 614025, г. Пермь, ул. Нейвинская, д. 10, корпус А, офис 33</t>
  </si>
  <si>
    <t>ул. Коммунистическая, д. 18 / 58,0830 55,7671</t>
  </si>
  <si>
    <t>асфальтированная площадка / 3,75</t>
  </si>
  <si>
    <t>Акционерное общество "Коммунальные электрические сети Краснокамского муниципального района", ОГРН 1165958089571, Пермский край, г. Краснокамск, ул. Коммунистическая, д. 18</t>
  </si>
  <si>
    <t>г. Краснокамск, ул. Коммунистическая, д. 18</t>
  </si>
  <si>
    <t>ул. Геофизиков, д. 35 / 58,081548 55,768996</t>
  </si>
  <si>
    <t>г. Краснокамск, ул. Геофизиков, д. 33</t>
  </si>
  <si>
    <t>ИП Рубцов Дмитрий Георгиевич, ОГРНИП 306590333900024, г. Пермь, ул. Плеханова, д. 12, кв. 80</t>
  </si>
  <si>
    <t>ул. Центральная, ул. Дачная, ул. Садовая, ул. Лесная</t>
  </si>
  <si>
    <t>крытая бетонная площадка с ограждением с 3-х сторон / 6,0</t>
  </si>
  <si>
    <t xml:space="preserve">1. бетонная площадка с ограждением с 3-х сторон / 24,0; 2. бетонная с ограждением для КГМ / 4,4
</t>
  </si>
  <si>
    <t>бетонная площадка с ограждением с 3-х сторон / 24,0</t>
  </si>
  <si>
    <t>1. бетонная площадка с ограждением с 3-х сторон / 24,0; 2. бетонная с ограждением для КГМ / 4,4</t>
  </si>
  <si>
    <t>1. бетонная площадка с ограждением с 3-х сторон / 24,0; 2. бетонная с металлическим ограждением для КГМ / 4,4</t>
  </si>
  <si>
    <t>1. две бетонные площадки с ограждением с 3-х сторон / 2*24,0; 2. бетонная с ограждением для КГМ / 4,4</t>
  </si>
  <si>
    <t xml:space="preserve">1. бетонная площадка с ограждением с 3-х сторон / 24,0;  2. бетонная с ограждением для КГМ / 4,4
</t>
  </si>
  <si>
    <t xml:space="preserve">бетонная площадка с ограждением с  3-х сторон / 24,0
</t>
  </si>
  <si>
    <t>крытая бетонная площадка с ограждением с 3-х сторон с отсеком для КГМ / 12,0</t>
  </si>
  <si>
    <t>крытая бетонная площадка с ограждением с 3-х сторон / 9,0</t>
  </si>
  <si>
    <t>крытая бетонная площадка с ограждением с 3-х сторон с отсеком для КГМ / 15,0</t>
  </si>
  <si>
    <t>крытая бетонная площадка с ограждением с 3-х сторон / 12,0</t>
  </si>
  <si>
    <t>ул. Набережная (напротив ИЖС № 14 по ул. Набережная) / 58,101892 55,576640</t>
  </si>
  <si>
    <t>ул. Набережная (вблизи ИЖС № 17 по ул. Набережная) / 58,099101 55,571479</t>
  </si>
  <si>
    <t>ул. Набережная (напротив ИЖС № 7а по ул. Набережная) / 58,101120 55,574290</t>
  </si>
  <si>
    <t>крытая бетонная площадка с ограждением с 3-х сторон с отсеком для КГМ / 6,0</t>
  </si>
  <si>
    <t>ул. 9-ой Пятилетки (между МКД № 1 по ул. Красногорская и № 12 по ул. 9 Пятилетки) / 58,105803 55,574627</t>
  </si>
  <si>
    <t>крытая бетонная площадка с ограждением с 3-х сторон с отсеком для КГМ / 18,0</t>
  </si>
  <si>
    <t>крытая бетонная площадка с ограждением с 3-х сторон с отсеком для КГМ / 9,0</t>
  </si>
  <si>
    <t>ул. Дорожная (в районе автобусной остановки "Волеги") / 58,108688 55,580646</t>
  </si>
  <si>
    <t>г. Краснокамск, ул. Щербакова  / 58,060980 55,816129</t>
  </si>
  <si>
    <t>г. Краснокамск, ул. Металлистов, 19 / 58,060258 55,827652</t>
  </si>
  <si>
    <t>г. Краснокамск, пр. Маяковского, 11</t>
  </si>
  <si>
    <t>пр. Маяковского, 11 / 58,081362 55,759280</t>
  </si>
  <si>
    <t>пр. Маяковского, 14,16; ул.Культуры, 4,4а,6; пр.Комсомольский, 15,17</t>
  </si>
  <si>
    <t>г. Краснокамск, ул. Геофизиков, д. 4</t>
  </si>
  <si>
    <t>ул. Геофизиков / 58,079849 55,758072</t>
  </si>
  <si>
    <t>ИП Муравьева Наталья Наильевна, ОГРНИП 304590829500122, г. Пермь, ул. Кировоградская, д. 6, кв. 92</t>
  </si>
  <si>
    <t xml:space="preserve">асфальтированная площадка с ограждением / 3,0 </t>
  </si>
  <si>
    <t>ул. Шоссейная, 11 / 58,074150 55,751893</t>
  </si>
  <si>
    <t>асфальтированная площадка / 5,0</t>
  </si>
  <si>
    <t>Закрытое акционерное общество "Карбокам", ОГРН 1025901844440, Пермский край, г. Краснокамск, ул. Шоссейная, д. 11, корпус главный, вход отдельный</t>
  </si>
  <si>
    <t>г. Краснокамск, ул. Шоссейная, д. 11 (административно-бытовое здание)</t>
  </si>
  <si>
    <t>г. Краснокамск, ул. Киевская, 18 / 58,075330 55,792480</t>
  </si>
  <si>
    <t>массив Алешиха (вблизи СНТ "Педагог") / 58,2512 56,109</t>
  </si>
  <si>
    <t>массисв Алешиха (вблизи СНТ "Уралочка-2") / 58,258410 56,075792</t>
  </si>
  <si>
    <t>ул. Энтузиастов, д. 26а / 58,089669 55,780981</t>
  </si>
  <si>
    <t>Муниципальное автономное дошкольное образовательное учреждение "Детский сад № 24", ОГРН 1035901549045, Пермский край, г. Краснокамск, ул. Энтузиастов, д. 26А</t>
  </si>
  <si>
    <t>г. Краснокамск, ул. Энтузиастов, д. 26А</t>
  </si>
  <si>
    <t>асфальтированная площадка с ограждением / 50,0</t>
  </si>
  <si>
    <t>ул. Шоссейная, 11 / 58,065822 55,778599</t>
  </si>
  <si>
    <t>асфальтированная площадка / 50,0</t>
  </si>
  <si>
    <t>Общество с ограниченной ответственностью "Производственная компания Лес", ОГРН 1165958065789, г. Пермь, ул. Монастырская, д. 12А, офис 318</t>
  </si>
  <si>
    <t>г. Краснокамск, ул. Шоссейная, 11 (административное здание)</t>
  </si>
  <si>
    <t>пгт. Оверята</t>
  </si>
  <si>
    <t>ул. Кольцевая / 58,086158 55,884371</t>
  </si>
  <si>
    <t>ул. Линейная, д. 1 / 58,0785 55,8773</t>
  </si>
  <si>
    <t>бетонное основание / 3,0</t>
  </si>
  <si>
    <t>Пермская дистанция электроснабжения Свердловской дирекции по энергосбережению - структурного подразделения Трансэнерго - филиала ОАО "РЖД", ОГРН 1037739877295, г. Пермь, ул. Малкова, д. 28б</t>
  </si>
  <si>
    <t>пгт. Оверята, ул. Линейная, 1</t>
  </si>
  <si>
    <t>бетонное основание / 6,25</t>
  </si>
  <si>
    <t>п. ж-д площадки Мишкино</t>
  </si>
  <si>
    <t>п. ж-д площадки Мишкино, СНТ "Рябинушка" / 58,140306 55,822306</t>
  </si>
  <si>
    <t>Садовое некоммерческое товарищество "Рябинушка", ОГРН 1025901846222, Пермский край, Краснокамский ГО, поселок ж-д плошщадки Мишкино</t>
  </si>
  <si>
    <t>СНТ "Рябинушка", Пермский край, Краснокамский ГО, поселок ж-д плошщадки Мишкино</t>
  </si>
  <si>
    <t>ул. Комсомольская, 2 / 58,072876 55,873837</t>
  </si>
  <si>
    <t>Акционерное общество "Пермтрансжелезобетон", ОГРН 1025901845001, Пермский край, Краснокамский городской округ, пгт. Оверята, ул. Комсомольская, 2</t>
  </si>
  <si>
    <t>пгт. Оверята, ул. Комсомольская, 2</t>
  </si>
  <si>
    <t>бетонная плита с  ограждением / 4,8</t>
  </si>
  <si>
    <t>ул. Комарова, 2 / 58,077366 55,725816</t>
  </si>
  <si>
    <t>Общество с ограниченной ответственностью "Санаторий-профилакторий "Вита", ОГРН 1025901843846, Пермский край, г. Краснокамск, ул. Комарова, д.2</t>
  </si>
  <si>
    <t>г. Краснокамск, ул. Комарова, д. 2</t>
  </si>
  <si>
    <t>ул. Геофизиков, 14 корпус 2 / 58,081966 55,762889</t>
  </si>
  <si>
    <t>железобетонное основание / 6,0</t>
  </si>
  <si>
    <t>Общество с ограниченной ответственностью "Пермгеокабель", ОГРН 1025901513550, Пермский край, г. Краснокамск, ул. Геофизиков, д. 14, корпус 2</t>
  </si>
  <si>
    <t>г. Краснокамск, ул. Геофизиков, д. 14, корпус 2</t>
  </si>
  <si>
    <t>пер. Гражданский, 21 / 58,076834 55,664700</t>
  </si>
  <si>
    <t>Общество с ограниченной ответственностью управляющая компания "Пермтрансжелезобетон", ОГРН 1065916002679, Краснокамский городской округ, п. Оверята, ул. Комсомольская, д. 8, корпус А, офис 1</t>
  </si>
  <si>
    <t>ул. Железнодорожная / 58,072580 55,950246</t>
  </si>
  <si>
    <t>ул. Центральная (в районе ИЖС № 7Б по ул. Центральная) / 58,080420 55,975182</t>
  </si>
  <si>
    <t>г. Краснокамск, ул. 10 Пятилетки, 5 / 58.088976 55,775123</t>
  </si>
  <si>
    <t>район д. Мишкино</t>
  </si>
  <si>
    <t>район д. Мишкино (производственная площадка ООО "РЭС") / 58,143285 55,778966</t>
  </si>
  <si>
    <t xml:space="preserve">бетонная плита с ограждением / 3,0 </t>
  </si>
  <si>
    <t>Общество с ограниченной ответственностью "РегионЭкоСервис", ОГРН 1075904003757, Пермский край, г. Пермь, ул. Челюскинцев, д. 14, 14а, офис 4</t>
  </si>
  <si>
    <t>Краснокамский городской округ, район д. Мишкино, здание ЦРМ производственной площадки ООО "РЭС"</t>
  </si>
  <si>
    <t>ул.Молодежная, ул.Полевая, ул.Лесная, ул. Кирпичная, ул. Парковая</t>
  </si>
  <si>
    <t>ул. Совхозная, ул.Мира, ул. Клубная, ул.Юбилейная, ул.Заводская, ул.Луговая, ул.Строительная, ул. Северная; ул. Космонавтов, ж/д будка 1402-й км</t>
  </si>
  <si>
    <t>ул. Звездная (район ИЖС № 1 по ул.Заречная) / 58,142424 55,706758</t>
  </si>
  <si>
    <t>ул. Шоссейная (в районе ЦТП-3) / 58,104232 55,576731</t>
  </si>
  <si>
    <t xml:space="preserve">2 крытые бетонные площадки с ограждением с 3-х сторон одна с отсеком для КГМ / 30,0 </t>
  </si>
  <si>
    <t>ул. Зеленая / 58,079027 55,612400</t>
  </si>
  <si>
    <t>ул. Полевая / 58,086496 55,609753</t>
  </si>
  <si>
    <t>1. бетонная площадка с ограждением с 3-х сторон / 24,0;                                           2. бетонная с ограждением для КГМ / 4,4</t>
  </si>
  <si>
    <t>1. бетонная площадка с ограждением с 3-х сторон / 24,0;                                                     2. бетонная с ограждением для КГМ / 4,4</t>
  </si>
  <si>
    <t>крытая бетонная площадка с ограждением с 3-х сторон с отсеком для КГМ / 27,0</t>
  </si>
  <si>
    <t>вблизи СНТ "Лесной" / 58,099011 55,927038</t>
  </si>
  <si>
    <t xml:space="preserve">бетонные плиты с ограждением с 3-х сторон с отсеком для КГМ / 27,0 </t>
  </si>
  <si>
    <t>Садовое некоммерческое товарищество "Лесной", ОГРН 1025901845056, Пермский край, Краснокамский городской округ, д. Мошни</t>
  </si>
  <si>
    <t>СНТ "Лесной", Пермский край, Краснокамский ГО, д. Мошни</t>
  </si>
  <si>
    <t>ул. Пушкина, д. 15 / 58,087281 55,761256</t>
  </si>
  <si>
    <t>асфальтированная площадка с ограждением с 3-х сторон / 14,6</t>
  </si>
  <si>
    <t>Государственное бюджетное профессиональное учреждение "Краснокамский политехнический техникум", ОГРН 1155958095490, Пермский край, г. Краснокамск, ул. Пушкина, д. 15</t>
  </si>
  <si>
    <t>г. Краснокамск, ул. Пушкина, д. 15</t>
  </si>
  <si>
    <t>ул. Северная / 58,143990 55,734225</t>
  </si>
  <si>
    <t>п. Майский, ул. Центральная, 6 / 58,105485 55,571564</t>
  </si>
  <si>
    <t>в районе ИЖС № 23 по ул. Заречная / 58,072788 55,960082</t>
  </si>
  <si>
    <t>ул. Ласьвинская, ул. Центральная, ул. Дачная, ул. Зеленая</t>
  </si>
  <si>
    <t>65</t>
  </si>
  <si>
    <t>ул. Центральная, ул. Заречная, ул. Железнодорожная, ул. Небесная</t>
  </si>
  <si>
    <t>ул. Рябиновая, ул. Цветочная, ул. Центральная, ул. Радужная, ул. Школьная, ул. Спортивная, ул. Луговая, ул. Вишневая</t>
  </si>
  <si>
    <t>ул. Лесная, ул. Луговая, ул. Нагорная, ул.Березовая, ул. Молодежная, ул. Солнечная, ул. Северная</t>
  </si>
  <si>
    <t>ул. Центральная (в районе ИЖС № 14В по ул. Центральная) / 58,079753 55,970555</t>
  </si>
  <si>
    <t>г. Краснокамск, ул. К. Маркса, 50 / 58,088566 55,760988</t>
  </si>
  <si>
    <t>г. Краснокамск, ул. Коммунистическая, 3 / 58,087554 55,763622</t>
  </si>
  <si>
    <t>г. Краснокамск, ул. Гагрина, 2б / 58.077684, 55.698645</t>
  </si>
  <si>
    <t>г. Краснокамск, ул. К. Маркса, 37/ 58.083967 55.749165</t>
  </si>
  <si>
    <r>
      <t>Информация действительна по состоянию на 18 августа 2020</t>
    </r>
    <r>
      <rPr>
        <u/>
        <sz val="12"/>
        <color rgb="FF000000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</si>
</sst>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руб.-419];[Red]&quot;-&quot;#,##0.00&quot; &quot;[$руб.-419]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i/>
      <sz val="16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0" fontId="3" fillId="0" borderId="0"/>
    <xf numFmtId="0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4" fontId="7" fillId="0" borderId="0"/>
    <xf numFmtId="0" fontId="8" fillId="0" borderId="0"/>
    <xf numFmtId="0" fontId="1" fillId="0" borderId="0"/>
  </cellStyleXfs>
  <cellXfs count="83">
    <xf numFmtId="0" fontId="0" fillId="0" borderId="0" xfId="0"/>
    <xf numFmtId="0" fontId="4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1" xfId="1" applyFont="1" applyFill="1" applyBorder="1" applyAlignment="1">
      <alignment horizontal="center" textRotation="90" wrapText="1"/>
    </xf>
    <xf numFmtId="0" fontId="2" fillId="0" borderId="0" xfId="0" applyFont="1" applyFill="1"/>
    <xf numFmtId="2" fontId="4" fillId="0" borderId="1" xfId="2" applyNumberFormat="1" applyFont="1" applyFill="1" applyBorder="1" applyAlignment="1">
      <alignment horizontal="center" vertic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5" fillId="0" borderId="0" xfId="0" applyFont="1" applyFill="1"/>
    <xf numFmtId="49" fontId="16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2" borderId="0" xfId="0" applyFont="1" applyFill="1"/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4" fillId="3" borderId="1" xfId="2" applyNumberFormat="1" applyFont="1" applyFill="1" applyBorder="1" applyAlignment="1">
      <alignment horizontal="left" vertical="center" wrapText="1"/>
    </xf>
    <xf numFmtId="0" fontId="12" fillId="0" borderId="2" xfId="1" applyNumberFormat="1" applyFont="1" applyFill="1" applyBorder="1" applyAlignment="1">
      <alignment horizontal="center" textRotation="90" wrapText="1"/>
    </xf>
    <xf numFmtId="0" fontId="12" fillId="0" borderId="3" xfId="1" applyNumberFormat="1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textRotation="90" wrapText="1"/>
    </xf>
    <xf numFmtId="49" fontId="12" fillId="0" borderId="3" xfId="1" applyNumberFormat="1" applyFont="1" applyFill="1" applyBorder="1" applyAlignment="1">
      <alignment horizontal="center" textRotation="90" wrapText="1"/>
    </xf>
    <xf numFmtId="0" fontId="9" fillId="2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 vertical="center" wrapText="1"/>
    </xf>
    <xf numFmtId="49" fontId="11" fillId="0" borderId="7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textRotation="90" wrapText="1"/>
    </xf>
    <xf numFmtId="0" fontId="12" fillId="0" borderId="7" xfId="1" applyFont="1" applyFill="1" applyBorder="1" applyAlignment="1">
      <alignment horizontal="center" textRotation="90" wrapText="1"/>
    </xf>
    <xf numFmtId="0" fontId="12" fillId="0" borderId="3" xfId="1" applyFont="1" applyFill="1" applyBorder="1" applyAlignment="1">
      <alignment horizontal="center" textRotation="90" wrapText="1"/>
    </xf>
    <xf numFmtId="2" fontId="12" fillId="0" borderId="2" xfId="1" applyNumberFormat="1" applyFont="1" applyFill="1" applyBorder="1" applyAlignment="1">
      <alignment horizontal="center" textRotation="90" wrapText="1"/>
    </xf>
    <xf numFmtId="2" fontId="12" fillId="0" borderId="7" xfId="1" applyNumberFormat="1" applyFont="1" applyFill="1" applyBorder="1" applyAlignment="1">
      <alignment horizontal="center" textRotation="90" wrapText="1"/>
    </xf>
    <xf numFmtId="2" fontId="12" fillId="0" borderId="3" xfId="1" applyNumberFormat="1" applyFont="1" applyFill="1" applyBorder="1" applyAlignment="1">
      <alignment horizontal="center" textRotation="90" wrapText="1"/>
    </xf>
  </cellXfs>
  <cellStyles count="10">
    <cellStyle name="Excel Built-in Explanatory Text" xfId="3"/>
    <cellStyle name="Excel Built-in Normal" xfId="1"/>
    <cellStyle name="Excel Built-in Normal 1" xfId="2"/>
    <cellStyle name="Heading" xfId="4"/>
    <cellStyle name="Heading1" xfId="5"/>
    <cellStyle name="Result" xfId="6"/>
    <cellStyle name="Result2" xfId="7"/>
    <cellStyle name="Обычный" xfId="0" builtinId="0"/>
    <cellStyle name="Обычный 2" xfId="8"/>
    <cellStyle name="Обычн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4"/>
  <sheetViews>
    <sheetView tabSelected="1" zoomScale="50" zoomScaleNormal="50" zoomScaleSheetLayoutView="50" zoomScalePageLayoutView="10" workbookViewId="0">
      <pane ySplit="6" topLeftCell="A341" activePane="bottomLeft" state="frozen"/>
      <selection pane="bottomLeft" activeCell="E292" sqref="E292"/>
    </sheetView>
  </sheetViews>
  <sheetFormatPr defaultRowHeight="30.75" x14ac:dyDescent="0.25"/>
  <cols>
    <col min="1" max="1" width="8" style="18" customWidth="1"/>
    <col min="2" max="2" width="19.42578125" style="24" customWidth="1"/>
    <col min="3" max="3" width="18.42578125" style="24" customWidth="1"/>
    <col min="4" max="4" width="26.28515625" style="25" customWidth="1"/>
    <col min="5" max="5" width="32" style="26" customWidth="1"/>
    <col min="6" max="6" width="13.28515625" style="26" customWidth="1"/>
    <col min="7" max="7" width="15.140625" style="27" customWidth="1"/>
    <col min="8" max="8" width="38" style="26" customWidth="1"/>
    <col min="9" max="9" width="11.140625" style="28" customWidth="1"/>
    <col min="10" max="10" width="23.5703125" style="29" customWidth="1"/>
    <col min="11" max="12" width="12.5703125" style="26" customWidth="1"/>
    <col min="13" max="13" width="24.7109375" style="25" customWidth="1"/>
    <col min="14" max="14" width="12.5703125" style="26" customWidth="1"/>
    <col min="15" max="15" width="34.5703125" style="25" customWidth="1"/>
    <col min="16" max="1009" width="8.42578125" style="18" customWidth="1"/>
    <col min="1010" max="16384" width="9.140625" style="18"/>
  </cols>
  <sheetData>
    <row r="1" spans="1:15" s="31" customFormat="1" ht="28.5" customHeight="1" x14ac:dyDescent="0.25">
      <c r="A1" s="60" t="s">
        <v>987</v>
      </c>
      <c r="B1" s="60"/>
      <c r="C1" s="60"/>
      <c r="D1" s="61"/>
      <c r="E1" s="60"/>
      <c r="F1" s="60"/>
      <c r="G1" s="60"/>
      <c r="H1" s="60"/>
      <c r="I1" s="60"/>
      <c r="J1" s="60"/>
      <c r="K1" s="60"/>
      <c r="L1" s="60"/>
      <c r="M1" s="61"/>
      <c r="N1" s="60"/>
      <c r="O1" s="60"/>
    </row>
    <row r="2" spans="1:15" ht="29.25" customHeight="1" x14ac:dyDescent="0.25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19" customFormat="1" ht="8.25" customHeight="1" x14ac:dyDescent="0.25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s="11" customFormat="1" ht="30.75" customHeight="1" x14ac:dyDescent="0.3">
      <c r="A4" s="65" t="s">
        <v>0</v>
      </c>
      <c r="B4" s="68" t="s">
        <v>196</v>
      </c>
      <c r="C4" s="71" t="s">
        <v>1</v>
      </c>
      <c r="D4" s="74" t="s">
        <v>10</v>
      </c>
      <c r="E4" s="74" t="s">
        <v>190</v>
      </c>
      <c r="F4" s="77" t="s">
        <v>197</v>
      </c>
      <c r="G4" s="80" t="s">
        <v>198</v>
      </c>
      <c r="H4" s="74" t="s">
        <v>79</v>
      </c>
      <c r="I4" s="55" t="s">
        <v>80</v>
      </c>
      <c r="J4" s="56"/>
      <c r="K4" s="56"/>
      <c r="L4" s="56"/>
      <c r="M4" s="56"/>
      <c r="N4" s="56"/>
      <c r="O4" s="57"/>
    </row>
    <row r="5" spans="1:15" s="11" customFormat="1" ht="42.75" customHeight="1" x14ac:dyDescent="0.3">
      <c r="A5" s="66"/>
      <c r="B5" s="69"/>
      <c r="C5" s="72"/>
      <c r="D5" s="75"/>
      <c r="E5" s="75"/>
      <c r="F5" s="78"/>
      <c r="G5" s="81"/>
      <c r="H5" s="75"/>
      <c r="I5" s="53" t="s">
        <v>81</v>
      </c>
      <c r="J5" s="58" t="s">
        <v>82</v>
      </c>
      <c r="K5" s="55" t="s">
        <v>6</v>
      </c>
      <c r="L5" s="56"/>
      <c r="M5" s="56"/>
      <c r="N5" s="56"/>
      <c r="O5" s="57"/>
    </row>
    <row r="6" spans="1:15" s="30" customFormat="1" ht="129" customHeight="1" x14ac:dyDescent="0.3">
      <c r="A6" s="67"/>
      <c r="B6" s="70"/>
      <c r="C6" s="73"/>
      <c r="D6" s="76"/>
      <c r="E6" s="76"/>
      <c r="F6" s="79"/>
      <c r="G6" s="82"/>
      <c r="H6" s="76"/>
      <c r="I6" s="54"/>
      <c r="J6" s="59"/>
      <c r="K6" s="10" t="s">
        <v>3</v>
      </c>
      <c r="L6" s="10" t="s">
        <v>4</v>
      </c>
      <c r="M6" s="10" t="s">
        <v>83</v>
      </c>
      <c r="N6" s="10" t="s">
        <v>5</v>
      </c>
      <c r="O6" s="10" t="s">
        <v>84</v>
      </c>
    </row>
    <row r="7" spans="1:15" s="36" customFormat="1" ht="20.25" customHeight="1" x14ac:dyDescent="0.25">
      <c r="A7" s="32">
        <v>1</v>
      </c>
      <c r="B7" s="20" t="s">
        <v>2</v>
      </c>
      <c r="C7" s="32">
        <v>3</v>
      </c>
      <c r="D7" s="20" t="s">
        <v>15</v>
      </c>
      <c r="E7" s="32">
        <v>5</v>
      </c>
      <c r="F7" s="20" t="s">
        <v>85</v>
      </c>
      <c r="G7" s="33">
        <v>7</v>
      </c>
      <c r="H7" s="20" t="s">
        <v>16</v>
      </c>
      <c r="I7" s="34">
        <v>9</v>
      </c>
      <c r="J7" s="32">
        <v>10</v>
      </c>
      <c r="K7" s="20" t="s">
        <v>86</v>
      </c>
      <c r="L7" s="32">
        <v>12</v>
      </c>
      <c r="M7" s="35">
        <v>13</v>
      </c>
      <c r="N7" s="20" t="s">
        <v>87</v>
      </c>
      <c r="O7" s="20" t="s">
        <v>88</v>
      </c>
    </row>
    <row r="8" spans="1:15" ht="100.5" customHeight="1" x14ac:dyDescent="0.25">
      <c r="A8" s="21">
        <v>1</v>
      </c>
      <c r="B8" s="2" t="s">
        <v>56</v>
      </c>
      <c r="C8" s="2" t="s">
        <v>7</v>
      </c>
      <c r="D8" s="1" t="s">
        <v>8</v>
      </c>
      <c r="E8" s="1" t="s">
        <v>888</v>
      </c>
      <c r="F8" s="1">
        <v>2</v>
      </c>
      <c r="G8" s="12">
        <v>2.2000000000000002</v>
      </c>
      <c r="H8" s="1" t="s">
        <v>337</v>
      </c>
      <c r="I8" s="16" t="s">
        <v>174</v>
      </c>
      <c r="J8" s="3" t="s">
        <v>89</v>
      </c>
      <c r="K8" s="1">
        <f t="shared" ref="K8:K39" si="0">L8+N8</f>
        <v>1</v>
      </c>
      <c r="L8" s="1">
        <v>1</v>
      </c>
      <c r="M8" s="1" t="s">
        <v>94</v>
      </c>
      <c r="N8" s="1">
        <v>0</v>
      </c>
      <c r="O8" s="3" t="s">
        <v>89</v>
      </c>
    </row>
    <row r="9" spans="1:15" ht="97.5" customHeight="1" x14ac:dyDescent="0.25">
      <c r="A9" s="21">
        <f t="shared" ref="A9:A72" si="1">A8+1</f>
        <v>2</v>
      </c>
      <c r="B9" s="2" t="s">
        <v>56</v>
      </c>
      <c r="C9" s="2" t="s">
        <v>7</v>
      </c>
      <c r="D9" s="1" t="s">
        <v>9</v>
      </c>
      <c r="E9" s="1" t="s">
        <v>889</v>
      </c>
      <c r="F9" s="1">
        <v>2</v>
      </c>
      <c r="G9" s="12">
        <v>2.2000000000000002</v>
      </c>
      <c r="H9" s="1" t="s">
        <v>337</v>
      </c>
      <c r="I9" s="16">
        <v>0</v>
      </c>
      <c r="J9" s="3" t="s">
        <v>89</v>
      </c>
      <c r="K9" s="1">
        <f t="shared" si="0"/>
        <v>1</v>
      </c>
      <c r="L9" s="1">
        <v>1</v>
      </c>
      <c r="M9" s="1" t="s">
        <v>95</v>
      </c>
      <c r="N9" s="1">
        <v>0</v>
      </c>
      <c r="O9" s="3" t="s">
        <v>89</v>
      </c>
    </row>
    <row r="10" spans="1:15" ht="84" customHeight="1" x14ac:dyDescent="0.25">
      <c r="A10" s="21">
        <f t="shared" si="1"/>
        <v>3</v>
      </c>
      <c r="B10" s="2" t="s">
        <v>56</v>
      </c>
      <c r="C10" s="2" t="s">
        <v>7</v>
      </c>
      <c r="D10" s="1" t="s">
        <v>983</v>
      </c>
      <c r="E10" s="1" t="s">
        <v>890</v>
      </c>
      <c r="F10" s="1">
        <v>4</v>
      </c>
      <c r="G10" s="12">
        <v>4.4000000000000004</v>
      </c>
      <c r="H10" s="1" t="s">
        <v>337</v>
      </c>
      <c r="I10" s="16">
        <v>0</v>
      </c>
      <c r="J10" s="3" t="s">
        <v>89</v>
      </c>
      <c r="K10" s="1">
        <f t="shared" si="0"/>
        <v>3</v>
      </c>
      <c r="L10" s="1">
        <v>3</v>
      </c>
      <c r="M10" s="1" t="s">
        <v>96</v>
      </c>
      <c r="N10" s="1">
        <v>0</v>
      </c>
      <c r="O10" s="3" t="s">
        <v>89</v>
      </c>
    </row>
    <row r="11" spans="1:15" ht="84" customHeight="1" x14ac:dyDescent="0.25">
      <c r="A11" s="21">
        <f t="shared" si="1"/>
        <v>4</v>
      </c>
      <c r="B11" s="2" t="s">
        <v>56</v>
      </c>
      <c r="C11" s="2" t="s">
        <v>7</v>
      </c>
      <c r="D11" s="1" t="s">
        <v>984</v>
      </c>
      <c r="E11" s="1" t="s">
        <v>890</v>
      </c>
      <c r="F11" s="1">
        <v>4</v>
      </c>
      <c r="G11" s="12">
        <v>4.4000000000000004</v>
      </c>
      <c r="H11" s="15" t="s">
        <v>729</v>
      </c>
      <c r="I11" s="16">
        <v>0</v>
      </c>
      <c r="J11" s="3" t="s">
        <v>89</v>
      </c>
      <c r="K11" s="1">
        <f t="shared" si="0"/>
        <v>9</v>
      </c>
      <c r="L11" s="1">
        <v>9</v>
      </c>
      <c r="M11" s="1" t="s">
        <v>110</v>
      </c>
      <c r="N11" s="1">
        <v>0</v>
      </c>
      <c r="O11" s="3" t="s">
        <v>89</v>
      </c>
    </row>
    <row r="12" spans="1:15" ht="106.5" customHeight="1" x14ac:dyDescent="0.25">
      <c r="A12" s="21">
        <f t="shared" si="1"/>
        <v>5</v>
      </c>
      <c r="B12" s="2" t="s">
        <v>56</v>
      </c>
      <c r="C12" s="2" t="s">
        <v>7</v>
      </c>
      <c r="D12" s="1" t="s">
        <v>985</v>
      </c>
      <c r="E12" s="1" t="s">
        <v>11</v>
      </c>
      <c r="F12" s="1">
        <v>2</v>
      </c>
      <c r="G12" s="12">
        <v>1.5</v>
      </c>
      <c r="H12" s="1" t="s">
        <v>419</v>
      </c>
      <c r="I12" s="16">
        <v>0</v>
      </c>
      <c r="J12" s="3" t="s">
        <v>89</v>
      </c>
      <c r="K12" s="1">
        <f t="shared" si="0"/>
        <v>2</v>
      </c>
      <c r="L12" s="1">
        <v>2</v>
      </c>
      <c r="M12" s="1" t="s">
        <v>103</v>
      </c>
      <c r="N12" s="1">
        <v>0</v>
      </c>
      <c r="O12" s="3" t="s">
        <v>89</v>
      </c>
    </row>
    <row r="13" spans="1:15" ht="84" customHeight="1" x14ac:dyDescent="0.25">
      <c r="A13" s="21">
        <f t="shared" si="1"/>
        <v>6</v>
      </c>
      <c r="B13" s="2" t="s">
        <v>56</v>
      </c>
      <c r="C13" s="2" t="s">
        <v>7</v>
      </c>
      <c r="D13" s="1" t="s">
        <v>12</v>
      </c>
      <c r="E13" s="1" t="s">
        <v>336</v>
      </c>
      <c r="F13" s="1">
        <v>3</v>
      </c>
      <c r="G13" s="12">
        <v>2.25</v>
      </c>
      <c r="H13" s="15" t="s">
        <v>729</v>
      </c>
      <c r="I13" s="16">
        <v>0</v>
      </c>
      <c r="J13" s="3" t="s">
        <v>89</v>
      </c>
      <c r="K13" s="1">
        <f t="shared" si="0"/>
        <v>2</v>
      </c>
      <c r="L13" s="1">
        <v>2</v>
      </c>
      <c r="M13" s="1" t="s">
        <v>104</v>
      </c>
      <c r="N13" s="1">
        <v>0</v>
      </c>
      <c r="O13" s="3" t="s">
        <v>89</v>
      </c>
    </row>
    <row r="14" spans="1:15" ht="84" customHeight="1" x14ac:dyDescent="0.25">
      <c r="A14" s="21">
        <f t="shared" si="1"/>
        <v>7</v>
      </c>
      <c r="B14" s="2" t="s">
        <v>56</v>
      </c>
      <c r="C14" s="2" t="s">
        <v>7</v>
      </c>
      <c r="D14" s="1" t="s">
        <v>105</v>
      </c>
      <c r="E14" s="1" t="s">
        <v>214</v>
      </c>
      <c r="F14" s="1">
        <v>1</v>
      </c>
      <c r="G14" s="12">
        <v>8</v>
      </c>
      <c r="H14" s="15" t="s">
        <v>729</v>
      </c>
      <c r="I14" s="16">
        <v>0</v>
      </c>
      <c r="J14" s="3" t="s">
        <v>89</v>
      </c>
      <c r="K14" s="1">
        <f t="shared" si="0"/>
        <v>9</v>
      </c>
      <c r="L14" s="1">
        <v>9</v>
      </c>
      <c r="M14" s="1" t="s">
        <v>106</v>
      </c>
      <c r="N14" s="1">
        <v>0</v>
      </c>
      <c r="O14" s="3" t="s">
        <v>89</v>
      </c>
    </row>
    <row r="15" spans="1:15" ht="84" customHeight="1" x14ac:dyDescent="0.25">
      <c r="A15" s="21">
        <f t="shared" si="1"/>
        <v>8</v>
      </c>
      <c r="B15" s="2" t="s">
        <v>56</v>
      </c>
      <c r="C15" s="2" t="s">
        <v>7</v>
      </c>
      <c r="D15" s="1" t="s">
        <v>18</v>
      </c>
      <c r="E15" s="1" t="s">
        <v>882</v>
      </c>
      <c r="F15" s="1">
        <v>1</v>
      </c>
      <c r="G15" s="12">
        <v>8</v>
      </c>
      <c r="H15" s="15" t="s">
        <v>729</v>
      </c>
      <c r="I15" s="16">
        <v>0</v>
      </c>
      <c r="J15" s="3" t="s">
        <v>89</v>
      </c>
      <c r="K15" s="1">
        <f t="shared" si="0"/>
        <v>17</v>
      </c>
      <c r="L15" s="1">
        <v>3</v>
      </c>
      <c r="M15" s="1" t="s">
        <v>102</v>
      </c>
      <c r="N15" s="1">
        <v>14</v>
      </c>
      <c r="O15" s="1" t="s">
        <v>121</v>
      </c>
    </row>
    <row r="16" spans="1:15" ht="84" customHeight="1" x14ac:dyDescent="0.25">
      <c r="A16" s="21">
        <f t="shared" si="1"/>
        <v>9</v>
      </c>
      <c r="B16" s="2" t="s">
        <v>56</v>
      </c>
      <c r="C16" s="2" t="s">
        <v>7</v>
      </c>
      <c r="D16" s="1" t="s">
        <v>199</v>
      </c>
      <c r="E16" s="1" t="s">
        <v>11</v>
      </c>
      <c r="F16" s="1">
        <v>2</v>
      </c>
      <c r="G16" s="12">
        <v>1.5</v>
      </c>
      <c r="H16" s="15" t="s">
        <v>729</v>
      </c>
      <c r="I16" s="16">
        <v>0</v>
      </c>
      <c r="J16" s="3" t="s">
        <v>89</v>
      </c>
      <c r="K16" s="1">
        <f t="shared" si="0"/>
        <v>1</v>
      </c>
      <c r="L16" s="1">
        <v>1</v>
      </c>
      <c r="M16" s="1" t="s">
        <v>107</v>
      </c>
      <c r="N16" s="1">
        <v>0</v>
      </c>
      <c r="O16" s="3" t="s">
        <v>89</v>
      </c>
    </row>
    <row r="17" spans="1:15" ht="84" customHeight="1" x14ac:dyDescent="0.25">
      <c r="A17" s="21">
        <f t="shared" si="1"/>
        <v>10</v>
      </c>
      <c r="B17" s="2" t="s">
        <v>56</v>
      </c>
      <c r="C17" s="2" t="s">
        <v>7</v>
      </c>
      <c r="D17" s="1" t="s">
        <v>913</v>
      </c>
      <c r="E17" s="1" t="s">
        <v>888</v>
      </c>
      <c r="F17" s="1">
        <v>3</v>
      </c>
      <c r="G17" s="12">
        <v>3.3</v>
      </c>
      <c r="H17" s="15" t="s">
        <v>729</v>
      </c>
      <c r="I17" s="16">
        <v>0</v>
      </c>
      <c r="J17" s="3" t="s">
        <v>89</v>
      </c>
      <c r="K17" s="1">
        <f t="shared" si="0"/>
        <v>33</v>
      </c>
      <c r="L17" s="1">
        <v>3</v>
      </c>
      <c r="M17" s="1" t="s">
        <v>97</v>
      </c>
      <c r="N17" s="1">
        <v>30</v>
      </c>
      <c r="O17" s="1" t="s">
        <v>175</v>
      </c>
    </row>
    <row r="18" spans="1:15" ht="84" customHeight="1" x14ac:dyDescent="0.25">
      <c r="A18" s="21">
        <f t="shared" si="1"/>
        <v>11</v>
      </c>
      <c r="B18" s="2" t="s">
        <v>56</v>
      </c>
      <c r="C18" s="2" t="s">
        <v>7</v>
      </c>
      <c r="D18" s="1" t="s">
        <v>986</v>
      </c>
      <c r="E18" s="1" t="s">
        <v>213</v>
      </c>
      <c r="F18" s="5">
        <v>1</v>
      </c>
      <c r="G18" s="13">
        <v>8</v>
      </c>
      <c r="H18" s="15" t="s">
        <v>729</v>
      </c>
      <c r="I18" s="16">
        <v>0</v>
      </c>
      <c r="J18" s="3" t="s">
        <v>89</v>
      </c>
      <c r="K18" s="1">
        <f t="shared" si="0"/>
        <v>10</v>
      </c>
      <c r="L18" s="1">
        <v>10</v>
      </c>
      <c r="M18" s="1" t="s">
        <v>108</v>
      </c>
      <c r="N18" s="1">
        <v>0</v>
      </c>
      <c r="O18" s="3" t="s">
        <v>89</v>
      </c>
    </row>
    <row r="19" spans="1:15" ht="84" customHeight="1" x14ac:dyDescent="0.25">
      <c r="A19" s="21">
        <f t="shared" si="1"/>
        <v>12</v>
      </c>
      <c r="B19" s="2" t="s">
        <v>56</v>
      </c>
      <c r="C19" s="2" t="s">
        <v>7</v>
      </c>
      <c r="D19" s="1" t="s">
        <v>200</v>
      </c>
      <c r="E19" s="1" t="s">
        <v>214</v>
      </c>
      <c r="F19" s="5">
        <v>1</v>
      </c>
      <c r="G19" s="13">
        <v>8</v>
      </c>
      <c r="H19" s="15" t="s">
        <v>729</v>
      </c>
      <c r="I19" s="16">
        <v>0</v>
      </c>
      <c r="J19" s="3" t="s">
        <v>89</v>
      </c>
      <c r="K19" s="1">
        <f t="shared" si="0"/>
        <v>7</v>
      </c>
      <c r="L19" s="1">
        <v>7</v>
      </c>
      <c r="M19" s="1" t="s">
        <v>109</v>
      </c>
      <c r="N19" s="1">
        <v>0</v>
      </c>
      <c r="O19" s="3" t="s">
        <v>89</v>
      </c>
    </row>
    <row r="20" spans="1:15" ht="84" customHeight="1" x14ac:dyDescent="0.25">
      <c r="A20" s="21">
        <f t="shared" si="1"/>
        <v>13</v>
      </c>
      <c r="B20" s="6" t="s">
        <v>56</v>
      </c>
      <c r="C20" s="6" t="s">
        <v>7</v>
      </c>
      <c r="D20" s="7" t="s">
        <v>201</v>
      </c>
      <c r="E20" s="1" t="s">
        <v>887</v>
      </c>
      <c r="F20" s="1">
        <v>1</v>
      </c>
      <c r="G20" s="12">
        <v>8</v>
      </c>
      <c r="H20" s="15" t="s">
        <v>729</v>
      </c>
      <c r="I20" s="16">
        <v>0</v>
      </c>
      <c r="J20" s="3" t="s">
        <v>89</v>
      </c>
      <c r="K20" s="7">
        <f t="shared" si="0"/>
        <v>23</v>
      </c>
      <c r="L20" s="7">
        <v>13</v>
      </c>
      <c r="M20" s="7" t="s">
        <v>98</v>
      </c>
      <c r="N20" s="7">
        <v>10</v>
      </c>
      <c r="O20" s="7" t="s">
        <v>116</v>
      </c>
    </row>
    <row r="21" spans="1:15" ht="84" customHeight="1" x14ac:dyDescent="0.25">
      <c r="A21" s="21">
        <f t="shared" si="1"/>
        <v>14</v>
      </c>
      <c r="B21" s="2" t="s">
        <v>56</v>
      </c>
      <c r="C21" s="2" t="s">
        <v>7</v>
      </c>
      <c r="D21" s="1" t="s">
        <v>202</v>
      </c>
      <c r="E21" s="1" t="s">
        <v>881</v>
      </c>
      <c r="F21" s="5">
        <v>1</v>
      </c>
      <c r="G21" s="13">
        <v>8</v>
      </c>
      <c r="H21" s="15" t="s">
        <v>729</v>
      </c>
      <c r="I21" s="16">
        <v>1</v>
      </c>
      <c r="J21" s="3" t="s">
        <v>864</v>
      </c>
      <c r="K21" s="1">
        <f t="shared" si="0"/>
        <v>21</v>
      </c>
      <c r="L21" s="1">
        <v>12</v>
      </c>
      <c r="M21" s="1" t="s">
        <v>138</v>
      </c>
      <c r="N21" s="1">
        <v>9</v>
      </c>
      <c r="O21" s="1" t="s">
        <v>139</v>
      </c>
    </row>
    <row r="22" spans="1:15" ht="88.5" customHeight="1" x14ac:dyDescent="0.25">
      <c r="A22" s="21">
        <f t="shared" si="1"/>
        <v>15</v>
      </c>
      <c r="B22" s="2" t="s">
        <v>56</v>
      </c>
      <c r="C22" s="2" t="s">
        <v>7</v>
      </c>
      <c r="D22" s="1" t="s">
        <v>649</v>
      </c>
      <c r="E22" s="1" t="s">
        <v>216</v>
      </c>
      <c r="F22" s="1">
        <v>1</v>
      </c>
      <c r="G22" s="12">
        <v>8</v>
      </c>
      <c r="H22" s="15" t="s">
        <v>729</v>
      </c>
      <c r="I22" s="16">
        <v>0</v>
      </c>
      <c r="J22" s="3" t="s">
        <v>89</v>
      </c>
      <c r="K22" s="1">
        <f t="shared" si="0"/>
        <v>7</v>
      </c>
      <c r="L22" s="1">
        <v>7</v>
      </c>
      <c r="M22" s="1" t="s">
        <v>99</v>
      </c>
      <c r="N22" s="1">
        <v>0</v>
      </c>
      <c r="O22" s="3" t="s">
        <v>89</v>
      </c>
    </row>
    <row r="23" spans="1:15" ht="84" customHeight="1" x14ac:dyDescent="0.25">
      <c r="A23" s="21">
        <f t="shared" si="1"/>
        <v>16</v>
      </c>
      <c r="B23" s="2" t="s">
        <v>56</v>
      </c>
      <c r="C23" s="2" t="s">
        <v>7</v>
      </c>
      <c r="D23" s="1" t="s">
        <v>14</v>
      </c>
      <c r="E23" s="1" t="s">
        <v>890</v>
      </c>
      <c r="F23" s="1">
        <v>4</v>
      </c>
      <c r="G23" s="12">
        <v>4.4000000000000004</v>
      </c>
      <c r="H23" s="15" t="s">
        <v>729</v>
      </c>
      <c r="I23" s="16">
        <v>0</v>
      </c>
      <c r="J23" s="3" t="s">
        <v>89</v>
      </c>
      <c r="K23" s="1">
        <f t="shared" si="0"/>
        <v>8</v>
      </c>
      <c r="L23" s="1">
        <v>8</v>
      </c>
      <c r="M23" s="1" t="s">
        <v>111</v>
      </c>
      <c r="N23" s="1">
        <v>0</v>
      </c>
      <c r="O23" s="3" t="s">
        <v>89</v>
      </c>
    </row>
    <row r="24" spans="1:15" ht="84" customHeight="1" x14ac:dyDescent="0.25">
      <c r="A24" s="21">
        <f t="shared" si="1"/>
        <v>17</v>
      </c>
      <c r="B24" s="2" t="s">
        <v>56</v>
      </c>
      <c r="C24" s="2" t="s">
        <v>7</v>
      </c>
      <c r="D24" s="1" t="s">
        <v>344</v>
      </c>
      <c r="E24" s="1" t="s">
        <v>882</v>
      </c>
      <c r="F24" s="1">
        <v>1</v>
      </c>
      <c r="G24" s="12">
        <v>8</v>
      </c>
      <c r="H24" s="15" t="s">
        <v>729</v>
      </c>
      <c r="I24" s="16">
        <v>0</v>
      </c>
      <c r="J24" s="3" t="s">
        <v>89</v>
      </c>
      <c r="K24" s="1">
        <f t="shared" si="0"/>
        <v>6</v>
      </c>
      <c r="L24" s="1">
        <v>6</v>
      </c>
      <c r="M24" s="1" t="s">
        <v>112</v>
      </c>
      <c r="N24" s="1">
        <v>0</v>
      </c>
      <c r="O24" s="3" t="s">
        <v>89</v>
      </c>
    </row>
    <row r="25" spans="1:15" ht="84" customHeight="1" x14ac:dyDescent="0.25">
      <c r="A25" s="21">
        <f t="shared" si="1"/>
        <v>18</v>
      </c>
      <c r="B25" s="2" t="s">
        <v>56</v>
      </c>
      <c r="C25" s="2" t="s">
        <v>7</v>
      </c>
      <c r="D25" s="1" t="s">
        <v>345</v>
      </c>
      <c r="E25" s="1" t="s">
        <v>891</v>
      </c>
      <c r="F25" s="1">
        <v>3</v>
      </c>
      <c r="G25" s="12">
        <v>3.3</v>
      </c>
      <c r="H25" s="15" t="s">
        <v>729</v>
      </c>
      <c r="I25" s="16">
        <v>0</v>
      </c>
      <c r="J25" s="3" t="s">
        <v>89</v>
      </c>
      <c r="K25" s="1">
        <f t="shared" si="0"/>
        <v>3</v>
      </c>
      <c r="L25" s="1">
        <v>3</v>
      </c>
      <c r="M25" s="1" t="s">
        <v>113</v>
      </c>
      <c r="N25" s="1">
        <v>0</v>
      </c>
      <c r="O25" s="3" t="s">
        <v>89</v>
      </c>
    </row>
    <row r="26" spans="1:15" ht="84" customHeight="1" x14ac:dyDescent="0.25">
      <c r="A26" s="21">
        <f t="shared" si="1"/>
        <v>19</v>
      </c>
      <c r="B26" s="2" t="s">
        <v>56</v>
      </c>
      <c r="C26" s="2" t="s">
        <v>7</v>
      </c>
      <c r="D26" s="1" t="s">
        <v>346</v>
      </c>
      <c r="E26" s="1" t="s">
        <v>882</v>
      </c>
      <c r="F26" s="1">
        <v>3</v>
      </c>
      <c r="G26" s="12">
        <v>2.25</v>
      </c>
      <c r="H26" s="15" t="s">
        <v>729</v>
      </c>
      <c r="I26" s="16">
        <v>0</v>
      </c>
      <c r="J26" s="3" t="s">
        <v>89</v>
      </c>
      <c r="K26" s="1">
        <f t="shared" si="0"/>
        <v>29</v>
      </c>
      <c r="L26" s="1">
        <v>4</v>
      </c>
      <c r="M26" s="1" t="s">
        <v>100</v>
      </c>
      <c r="N26" s="1">
        <v>25</v>
      </c>
      <c r="O26" s="1" t="s">
        <v>115</v>
      </c>
    </row>
    <row r="27" spans="1:15" ht="84" customHeight="1" x14ac:dyDescent="0.25">
      <c r="A27" s="21">
        <f t="shared" si="1"/>
        <v>20</v>
      </c>
      <c r="B27" s="2" t="s">
        <v>56</v>
      </c>
      <c r="C27" s="2" t="s">
        <v>7</v>
      </c>
      <c r="D27" s="1" t="s">
        <v>347</v>
      </c>
      <c r="E27" s="1" t="s">
        <v>217</v>
      </c>
      <c r="F27" s="1">
        <v>2</v>
      </c>
      <c r="G27" s="12">
        <v>1.5</v>
      </c>
      <c r="H27" s="15" t="s">
        <v>729</v>
      </c>
      <c r="I27" s="16">
        <v>0</v>
      </c>
      <c r="J27" s="3" t="s">
        <v>89</v>
      </c>
      <c r="K27" s="1">
        <f t="shared" si="0"/>
        <v>12</v>
      </c>
      <c r="L27" s="1">
        <v>2</v>
      </c>
      <c r="M27" s="1" t="s">
        <v>114</v>
      </c>
      <c r="N27" s="1">
        <v>10</v>
      </c>
      <c r="O27" s="1" t="s">
        <v>117</v>
      </c>
    </row>
    <row r="28" spans="1:15" ht="85.5" customHeight="1" x14ac:dyDescent="0.25">
      <c r="A28" s="21">
        <f t="shared" si="1"/>
        <v>21</v>
      </c>
      <c r="B28" s="2" t="s">
        <v>56</v>
      </c>
      <c r="C28" s="2" t="s">
        <v>7</v>
      </c>
      <c r="D28" s="1" t="s">
        <v>17</v>
      </c>
      <c r="E28" s="1" t="s">
        <v>265</v>
      </c>
      <c r="F28" s="1">
        <v>1</v>
      </c>
      <c r="G28" s="12">
        <v>8</v>
      </c>
      <c r="H28" s="15" t="s">
        <v>729</v>
      </c>
      <c r="I28" s="16">
        <v>0</v>
      </c>
      <c r="J28" s="3" t="s">
        <v>89</v>
      </c>
      <c r="K28" s="1">
        <f t="shared" si="0"/>
        <v>9</v>
      </c>
      <c r="L28" s="1">
        <v>9</v>
      </c>
      <c r="M28" s="1" t="s">
        <v>101</v>
      </c>
      <c r="N28" s="1">
        <v>0</v>
      </c>
      <c r="O28" s="3" t="s">
        <v>89</v>
      </c>
    </row>
    <row r="29" spans="1:15" ht="84" customHeight="1" x14ac:dyDescent="0.25">
      <c r="A29" s="21">
        <f t="shared" si="1"/>
        <v>22</v>
      </c>
      <c r="B29" s="2" t="s">
        <v>56</v>
      </c>
      <c r="C29" s="2" t="s">
        <v>7</v>
      </c>
      <c r="D29" s="1" t="s">
        <v>348</v>
      </c>
      <c r="E29" s="1" t="s">
        <v>19</v>
      </c>
      <c r="F29" s="1">
        <v>1</v>
      </c>
      <c r="G29" s="12">
        <v>8</v>
      </c>
      <c r="H29" s="15" t="s">
        <v>729</v>
      </c>
      <c r="I29" s="16">
        <v>0</v>
      </c>
      <c r="J29" s="3" t="s">
        <v>89</v>
      </c>
      <c r="K29" s="1">
        <f t="shared" si="0"/>
        <v>3</v>
      </c>
      <c r="L29" s="1">
        <v>3</v>
      </c>
      <c r="M29" s="1" t="s">
        <v>405</v>
      </c>
      <c r="N29" s="1">
        <v>0</v>
      </c>
      <c r="O29" s="3" t="s">
        <v>89</v>
      </c>
    </row>
    <row r="30" spans="1:15" ht="84" customHeight="1" x14ac:dyDescent="0.25">
      <c r="A30" s="21">
        <f t="shared" si="1"/>
        <v>23</v>
      </c>
      <c r="B30" s="2" t="s">
        <v>56</v>
      </c>
      <c r="C30" s="2" t="s">
        <v>7</v>
      </c>
      <c r="D30" s="1" t="s">
        <v>22</v>
      </c>
      <c r="E30" s="1" t="s">
        <v>882</v>
      </c>
      <c r="F30" s="1">
        <v>1</v>
      </c>
      <c r="G30" s="12">
        <v>8</v>
      </c>
      <c r="H30" s="15" t="s">
        <v>729</v>
      </c>
      <c r="I30" s="16">
        <v>0</v>
      </c>
      <c r="J30" s="3" t="s">
        <v>89</v>
      </c>
      <c r="K30" s="1">
        <f t="shared" si="0"/>
        <v>3</v>
      </c>
      <c r="L30" s="1">
        <v>3</v>
      </c>
      <c r="M30" s="1" t="s">
        <v>124</v>
      </c>
      <c r="N30" s="1">
        <v>0</v>
      </c>
      <c r="O30" s="1" t="s">
        <v>89</v>
      </c>
    </row>
    <row r="31" spans="1:15" ht="84" customHeight="1" x14ac:dyDescent="0.25">
      <c r="A31" s="21">
        <f t="shared" si="1"/>
        <v>24</v>
      </c>
      <c r="B31" s="2" t="s">
        <v>56</v>
      </c>
      <c r="C31" s="2" t="s">
        <v>7</v>
      </c>
      <c r="D31" s="1" t="s">
        <v>349</v>
      </c>
      <c r="E31" s="1" t="s">
        <v>882</v>
      </c>
      <c r="F31" s="1">
        <v>2</v>
      </c>
      <c r="G31" s="12">
        <v>16</v>
      </c>
      <c r="H31" s="15" t="s">
        <v>729</v>
      </c>
      <c r="I31" s="16">
        <v>0</v>
      </c>
      <c r="J31" s="3" t="s">
        <v>89</v>
      </c>
      <c r="K31" s="1">
        <f t="shared" si="0"/>
        <v>12</v>
      </c>
      <c r="L31" s="1">
        <v>12</v>
      </c>
      <c r="M31" s="1" t="s">
        <v>125</v>
      </c>
      <c r="N31" s="1">
        <v>0</v>
      </c>
      <c r="O31" s="1" t="s">
        <v>89</v>
      </c>
    </row>
    <row r="32" spans="1:15" ht="84" customHeight="1" x14ac:dyDescent="0.25">
      <c r="A32" s="21">
        <f t="shared" si="1"/>
        <v>25</v>
      </c>
      <c r="B32" s="2" t="s">
        <v>56</v>
      </c>
      <c r="C32" s="2" t="s">
        <v>7</v>
      </c>
      <c r="D32" s="1" t="s">
        <v>350</v>
      </c>
      <c r="E32" s="1" t="s">
        <v>882</v>
      </c>
      <c r="F32" s="5">
        <v>2</v>
      </c>
      <c r="G32" s="13">
        <v>16</v>
      </c>
      <c r="H32" s="15" t="s">
        <v>729</v>
      </c>
      <c r="I32" s="16">
        <v>0</v>
      </c>
      <c r="J32" s="3" t="s">
        <v>89</v>
      </c>
      <c r="K32" s="1">
        <f t="shared" si="0"/>
        <v>8</v>
      </c>
      <c r="L32" s="1">
        <v>8</v>
      </c>
      <c r="M32" s="1" t="s">
        <v>126</v>
      </c>
      <c r="N32" s="1">
        <v>0</v>
      </c>
      <c r="O32" s="1" t="s">
        <v>89</v>
      </c>
    </row>
    <row r="33" spans="1:15" ht="84" customHeight="1" x14ac:dyDescent="0.25">
      <c r="A33" s="21">
        <f t="shared" si="1"/>
        <v>26</v>
      </c>
      <c r="B33" s="2" t="s">
        <v>56</v>
      </c>
      <c r="C33" s="2" t="s">
        <v>7</v>
      </c>
      <c r="D33" s="1" t="s">
        <v>20</v>
      </c>
      <c r="E33" s="1" t="s">
        <v>882</v>
      </c>
      <c r="F33" s="1">
        <v>1</v>
      </c>
      <c r="G33" s="12">
        <v>8</v>
      </c>
      <c r="H33" s="15" t="s">
        <v>729</v>
      </c>
      <c r="I33" s="16">
        <v>0</v>
      </c>
      <c r="J33" s="3" t="s">
        <v>89</v>
      </c>
      <c r="K33" s="1">
        <f t="shared" si="0"/>
        <v>10</v>
      </c>
      <c r="L33" s="1">
        <v>4</v>
      </c>
      <c r="M33" s="1" t="s">
        <v>119</v>
      </c>
      <c r="N33" s="1">
        <v>6</v>
      </c>
      <c r="O33" s="1" t="s">
        <v>120</v>
      </c>
    </row>
    <row r="34" spans="1:15" ht="84" customHeight="1" x14ac:dyDescent="0.25">
      <c r="A34" s="21">
        <f t="shared" si="1"/>
        <v>27</v>
      </c>
      <c r="B34" s="2" t="s">
        <v>56</v>
      </c>
      <c r="C34" s="2" t="s">
        <v>7</v>
      </c>
      <c r="D34" s="1" t="s">
        <v>21</v>
      </c>
      <c r="E34" s="1" t="s">
        <v>882</v>
      </c>
      <c r="F34" s="1">
        <v>1</v>
      </c>
      <c r="G34" s="12">
        <v>8</v>
      </c>
      <c r="H34" s="15" t="s">
        <v>729</v>
      </c>
      <c r="I34" s="16">
        <v>0</v>
      </c>
      <c r="J34" s="3" t="s">
        <v>89</v>
      </c>
      <c r="K34" s="1">
        <f t="shared" si="0"/>
        <v>7</v>
      </c>
      <c r="L34" s="1">
        <v>2</v>
      </c>
      <c r="M34" s="1" t="s">
        <v>122</v>
      </c>
      <c r="N34" s="1">
        <v>5</v>
      </c>
      <c r="O34" s="1" t="s">
        <v>123</v>
      </c>
    </row>
    <row r="35" spans="1:15" ht="84" customHeight="1" x14ac:dyDescent="0.25">
      <c r="A35" s="21">
        <f t="shared" si="1"/>
        <v>28</v>
      </c>
      <c r="B35" s="2" t="s">
        <v>56</v>
      </c>
      <c r="C35" s="2" t="s">
        <v>7</v>
      </c>
      <c r="D35" s="1" t="s">
        <v>23</v>
      </c>
      <c r="E35" s="1" t="s">
        <v>883</v>
      </c>
      <c r="F35" s="1">
        <v>1</v>
      </c>
      <c r="G35" s="12">
        <v>8</v>
      </c>
      <c r="H35" s="15" t="s">
        <v>729</v>
      </c>
      <c r="I35" s="16">
        <v>0</v>
      </c>
      <c r="J35" s="3" t="s">
        <v>89</v>
      </c>
      <c r="K35" s="1">
        <f t="shared" si="0"/>
        <v>13</v>
      </c>
      <c r="L35" s="1">
        <v>13</v>
      </c>
      <c r="M35" s="1" t="s">
        <v>127</v>
      </c>
      <c r="N35" s="1">
        <v>0</v>
      </c>
      <c r="O35" s="1" t="s">
        <v>89</v>
      </c>
    </row>
    <row r="36" spans="1:15" ht="84" customHeight="1" x14ac:dyDescent="0.25">
      <c r="A36" s="21">
        <f t="shared" si="1"/>
        <v>29</v>
      </c>
      <c r="B36" s="2" t="s">
        <v>56</v>
      </c>
      <c r="C36" s="2" t="s">
        <v>7</v>
      </c>
      <c r="D36" s="1" t="s">
        <v>351</v>
      </c>
      <c r="E36" s="1" t="s">
        <v>882</v>
      </c>
      <c r="F36" s="1">
        <v>1</v>
      </c>
      <c r="G36" s="12">
        <v>8</v>
      </c>
      <c r="H36" s="15" t="s">
        <v>729</v>
      </c>
      <c r="I36" s="16">
        <v>0</v>
      </c>
      <c r="J36" s="3" t="s">
        <v>89</v>
      </c>
      <c r="K36" s="1">
        <f t="shared" si="0"/>
        <v>11</v>
      </c>
      <c r="L36" s="1">
        <v>11</v>
      </c>
      <c r="M36" s="1" t="s">
        <v>128</v>
      </c>
      <c r="N36" s="1">
        <v>0</v>
      </c>
      <c r="O36" s="1" t="s">
        <v>89</v>
      </c>
    </row>
    <row r="37" spans="1:15" ht="108" customHeight="1" x14ac:dyDescent="0.25">
      <c r="A37" s="21">
        <f t="shared" si="1"/>
        <v>30</v>
      </c>
      <c r="B37" s="2" t="s">
        <v>56</v>
      </c>
      <c r="C37" s="2" t="s">
        <v>7</v>
      </c>
      <c r="D37" s="1" t="s">
        <v>357</v>
      </c>
      <c r="E37" s="1" t="s">
        <v>890</v>
      </c>
      <c r="F37" s="1">
        <v>4</v>
      </c>
      <c r="G37" s="12">
        <v>4.4000000000000004</v>
      </c>
      <c r="H37" s="1" t="s">
        <v>356</v>
      </c>
      <c r="I37" s="16">
        <v>0</v>
      </c>
      <c r="J37" s="3" t="s">
        <v>89</v>
      </c>
      <c r="K37" s="1">
        <f t="shared" si="0"/>
        <v>5</v>
      </c>
      <c r="L37" s="1">
        <v>5</v>
      </c>
      <c r="M37" s="1" t="s">
        <v>633</v>
      </c>
      <c r="N37" s="1">
        <v>0</v>
      </c>
      <c r="O37" s="1" t="s">
        <v>89</v>
      </c>
    </row>
    <row r="38" spans="1:15" ht="84" customHeight="1" x14ac:dyDescent="0.25">
      <c r="A38" s="21">
        <f t="shared" si="1"/>
        <v>31</v>
      </c>
      <c r="B38" s="2" t="s">
        <v>56</v>
      </c>
      <c r="C38" s="2" t="s">
        <v>7</v>
      </c>
      <c r="D38" s="1" t="s">
        <v>24</v>
      </c>
      <c r="E38" s="1" t="s">
        <v>218</v>
      </c>
      <c r="F38" s="1">
        <v>1</v>
      </c>
      <c r="G38" s="12">
        <v>8</v>
      </c>
      <c r="H38" s="15" t="s">
        <v>729</v>
      </c>
      <c r="I38" s="16">
        <v>0</v>
      </c>
      <c r="J38" s="3" t="s">
        <v>89</v>
      </c>
      <c r="K38" s="1">
        <f t="shared" si="0"/>
        <v>5</v>
      </c>
      <c r="L38" s="1">
        <v>5</v>
      </c>
      <c r="M38" s="1" t="s">
        <v>129</v>
      </c>
      <c r="N38" s="1">
        <v>0</v>
      </c>
      <c r="O38" s="1" t="s">
        <v>89</v>
      </c>
    </row>
    <row r="39" spans="1:15" ht="84" customHeight="1" x14ac:dyDescent="0.25">
      <c r="A39" s="21">
        <f t="shared" si="1"/>
        <v>32</v>
      </c>
      <c r="B39" s="2" t="s">
        <v>56</v>
      </c>
      <c r="C39" s="2" t="s">
        <v>7</v>
      </c>
      <c r="D39" s="1" t="s">
        <v>25</v>
      </c>
      <c r="E39" s="1" t="s">
        <v>884</v>
      </c>
      <c r="F39" s="1">
        <v>2</v>
      </c>
      <c r="G39" s="12">
        <v>16</v>
      </c>
      <c r="H39" s="15" t="s">
        <v>729</v>
      </c>
      <c r="I39" s="16">
        <v>0</v>
      </c>
      <c r="J39" s="3" t="s">
        <v>89</v>
      </c>
      <c r="K39" s="1">
        <f t="shared" si="0"/>
        <v>7</v>
      </c>
      <c r="L39" s="1">
        <v>7</v>
      </c>
      <c r="M39" s="1" t="s">
        <v>130</v>
      </c>
      <c r="N39" s="1">
        <v>0</v>
      </c>
      <c r="O39" s="1" t="s">
        <v>89</v>
      </c>
    </row>
    <row r="40" spans="1:15" ht="84" customHeight="1" x14ac:dyDescent="0.25">
      <c r="A40" s="21">
        <f t="shared" si="1"/>
        <v>33</v>
      </c>
      <c r="B40" s="2" t="s">
        <v>56</v>
      </c>
      <c r="C40" s="2" t="s">
        <v>7</v>
      </c>
      <c r="D40" s="1" t="s">
        <v>26</v>
      </c>
      <c r="E40" s="1" t="s">
        <v>885</v>
      </c>
      <c r="F40" s="5">
        <v>2</v>
      </c>
      <c r="G40" s="13">
        <v>16</v>
      </c>
      <c r="H40" s="15" t="s">
        <v>729</v>
      </c>
      <c r="I40" s="16">
        <v>0</v>
      </c>
      <c r="J40" s="3" t="s">
        <v>89</v>
      </c>
      <c r="K40" s="1">
        <f t="shared" ref="K40:K71" si="2">L40+N40</f>
        <v>18</v>
      </c>
      <c r="L40" s="1">
        <v>18</v>
      </c>
      <c r="M40" s="1" t="s">
        <v>131</v>
      </c>
      <c r="N40" s="1">
        <v>0</v>
      </c>
      <c r="O40" s="1" t="s">
        <v>89</v>
      </c>
    </row>
    <row r="41" spans="1:15" ht="85.5" customHeight="1" x14ac:dyDescent="0.25">
      <c r="A41" s="21">
        <f t="shared" si="1"/>
        <v>34</v>
      </c>
      <c r="B41" s="2" t="s">
        <v>56</v>
      </c>
      <c r="C41" s="2" t="s">
        <v>7</v>
      </c>
      <c r="D41" s="1" t="s">
        <v>27</v>
      </c>
      <c r="E41" s="1" t="s">
        <v>265</v>
      </c>
      <c r="F41" s="1">
        <v>2</v>
      </c>
      <c r="G41" s="12">
        <v>16</v>
      </c>
      <c r="H41" s="15" t="s">
        <v>729</v>
      </c>
      <c r="I41" s="16">
        <v>0</v>
      </c>
      <c r="J41" s="3" t="s">
        <v>89</v>
      </c>
      <c r="K41" s="1">
        <f t="shared" si="2"/>
        <v>5</v>
      </c>
      <c r="L41" s="1">
        <v>5</v>
      </c>
      <c r="M41" s="1" t="s">
        <v>132</v>
      </c>
      <c r="N41" s="1">
        <v>0</v>
      </c>
      <c r="O41" s="1" t="s">
        <v>89</v>
      </c>
    </row>
    <row r="42" spans="1:15" ht="85.5" customHeight="1" x14ac:dyDescent="0.25">
      <c r="A42" s="21">
        <f t="shared" si="1"/>
        <v>35</v>
      </c>
      <c r="B42" s="2" t="s">
        <v>56</v>
      </c>
      <c r="C42" s="2" t="s">
        <v>7</v>
      </c>
      <c r="D42" s="1" t="s">
        <v>28</v>
      </c>
      <c r="E42" s="1" t="s">
        <v>338</v>
      </c>
      <c r="F42" s="1">
        <v>3</v>
      </c>
      <c r="G42" s="12">
        <v>3.3</v>
      </c>
      <c r="H42" s="15" t="s">
        <v>729</v>
      </c>
      <c r="I42" s="16">
        <v>0</v>
      </c>
      <c r="J42" s="3" t="s">
        <v>89</v>
      </c>
      <c r="K42" s="1">
        <f t="shared" si="2"/>
        <v>10</v>
      </c>
      <c r="L42" s="1">
        <v>10</v>
      </c>
      <c r="M42" s="1" t="s">
        <v>133</v>
      </c>
      <c r="N42" s="1">
        <v>0</v>
      </c>
      <c r="O42" s="1" t="s">
        <v>89</v>
      </c>
    </row>
    <row r="43" spans="1:15" ht="84" customHeight="1" x14ac:dyDescent="0.25">
      <c r="A43" s="21">
        <f t="shared" si="1"/>
        <v>36</v>
      </c>
      <c r="B43" s="2" t="s">
        <v>56</v>
      </c>
      <c r="C43" s="2" t="s">
        <v>7</v>
      </c>
      <c r="D43" s="1" t="s">
        <v>29</v>
      </c>
      <c r="E43" s="1" t="s">
        <v>882</v>
      </c>
      <c r="F43" s="1">
        <v>1</v>
      </c>
      <c r="G43" s="12">
        <v>8</v>
      </c>
      <c r="H43" s="15" t="s">
        <v>729</v>
      </c>
      <c r="I43" s="16">
        <v>0</v>
      </c>
      <c r="J43" s="3" t="s">
        <v>89</v>
      </c>
      <c r="K43" s="1">
        <f t="shared" si="2"/>
        <v>4</v>
      </c>
      <c r="L43" s="1">
        <v>4</v>
      </c>
      <c r="M43" s="1" t="s">
        <v>134</v>
      </c>
      <c r="N43" s="1">
        <v>0</v>
      </c>
      <c r="O43" s="1" t="s">
        <v>89</v>
      </c>
    </row>
    <row r="44" spans="1:15" ht="84" customHeight="1" x14ac:dyDescent="0.25">
      <c r="A44" s="21">
        <f t="shared" si="1"/>
        <v>37</v>
      </c>
      <c r="B44" s="2" t="s">
        <v>56</v>
      </c>
      <c r="C44" s="2" t="s">
        <v>7</v>
      </c>
      <c r="D44" s="1" t="s">
        <v>358</v>
      </c>
      <c r="E44" s="1" t="s">
        <v>882</v>
      </c>
      <c r="F44" s="1">
        <v>1</v>
      </c>
      <c r="G44" s="12">
        <v>8</v>
      </c>
      <c r="H44" s="15" t="s">
        <v>729</v>
      </c>
      <c r="I44" s="16">
        <v>0</v>
      </c>
      <c r="J44" s="3" t="s">
        <v>89</v>
      </c>
      <c r="K44" s="1">
        <f t="shared" si="2"/>
        <v>4</v>
      </c>
      <c r="L44" s="1">
        <v>4</v>
      </c>
      <c r="M44" s="1" t="s">
        <v>135</v>
      </c>
      <c r="N44" s="1">
        <v>0</v>
      </c>
      <c r="O44" s="1" t="s">
        <v>89</v>
      </c>
    </row>
    <row r="45" spans="1:15" ht="84" customHeight="1" x14ac:dyDescent="0.25">
      <c r="A45" s="21">
        <f t="shared" si="1"/>
        <v>38</v>
      </c>
      <c r="B45" s="2" t="s">
        <v>56</v>
      </c>
      <c r="C45" s="2" t="s">
        <v>7</v>
      </c>
      <c r="D45" s="1" t="s">
        <v>359</v>
      </c>
      <c r="E45" s="1" t="s">
        <v>882</v>
      </c>
      <c r="F45" s="1">
        <v>1</v>
      </c>
      <c r="G45" s="12">
        <v>8</v>
      </c>
      <c r="H45" s="15" t="s">
        <v>729</v>
      </c>
      <c r="I45" s="16">
        <v>0</v>
      </c>
      <c r="J45" s="3" t="s">
        <v>89</v>
      </c>
      <c r="K45" s="1">
        <f t="shared" si="2"/>
        <v>7</v>
      </c>
      <c r="L45" s="1">
        <v>7</v>
      </c>
      <c r="M45" s="1" t="s">
        <v>136</v>
      </c>
      <c r="N45" s="1">
        <v>0</v>
      </c>
      <c r="O45" s="1" t="s">
        <v>89</v>
      </c>
    </row>
    <row r="46" spans="1:15" ht="96.75" customHeight="1" x14ac:dyDescent="0.25">
      <c r="A46" s="21">
        <f t="shared" si="1"/>
        <v>39</v>
      </c>
      <c r="B46" s="2" t="s">
        <v>56</v>
      </c>
      <c r="C46" s="2" t="s">
        <v>7</v>
      </c>
      <c r="D46" s="1" t="s">
        <v>30</v>
      </c>
      <c r="E46" s="1" t="s">
        <v>963</v>
      </c>
      <c r="F46" s="1">
        <v>1</v>
      </c>
      <c r="G46" s="12">
        <v>8</v>
      </c>
      <c r="H46" s="15" t="s">
        <v>729</v>
      </c>
      <c r="I46" s="16" t="s">
        <v>174</v>
      </c>
      <c r="J46" s="3" t="s">
        <v>89</v>
      </c>
      <c r="K46" s="1">
        <f t="shared" si="2"/>
        <v>8</v>
      </c>
      <c r="L46" s="1">
        <v>8</v>
      </c>
      <c r="M46" s="1" t="s">
        <v>137</v>
      </c>
      <c r="N46" s="1">
        <v>0</v>
      </c>
      <c r="O46" s="1" t="s">
        <v>89</v>
      </c>
    </row>
    <row r="47" spans="1:15" ht="84" customHeight="1" x14ac:dyDescent="0.25">
      <c r="A47" s="21">
        <f t="shared" si="1"/>
        <v>40</v>
      </c>
      <c r="B47" s="2" t="s">
        <v>56</v>
      </c>
      <c r="C47" s="2" t="s">
        <v>7</v>
      </c>
      <c r="D47" s="1" t="s">
        <v>31</v>
      </c>
      <c r="E47" s="1" t="s">
        <v>215</v>
      </c>
      <c r="F47" s="1">
        <v>1</v>
      </c>
      <c r="G47" s="12">
        <v>8</v>
      </c>
      <c r="H47" s="15" t="s">
        <v>729</v>
      </c>
      <c r="I47" s="16" t="s">
        <v>174</v>
      </c>
      <c r="J47" s="3" t="s">
        <v>89</v>
      </c>
      <c r="K47" s="1">
        <f t="shared" si="2"/>
        <v>4</v>
      </c>
      <c r="L47" s="1">
        <v>4</v>
      </c>
      <c r="M47" s="1" t="s">
        <v>141</v>
      </c>
      <c r="N47" s="1">
        <v>0</v>
      </c>
      <c r="O47" s="1" t="s">
        <v>89</v>
      </c>
    </row>
    <row r="48" spans="1:15" ht="84" customHeight="1" x14ac:dyDescent="0.25">
      <c r="A48" s="21">
        <f t="shared" si="1"/>
        <v>41</v>
      </c>
      <c r="B48" s="2" t="s">
        <v>56</v>
      </c>
      <c r="C48" s="2" t="s">
        <v>7</v>
      </c>
      <c r="D48" s="1" t="s">
        <v>32</v>
      </c>
      <c r="E48" s="1" t="s">
        <v>882</v>
      </c>
      <c r="F48" s="1">
        <v>1</v>
      </c>
      <c r="G48" s="12">
        <v>8</v>
      </c>
      <c r="H48" s="15" t="s">
        <v>729</v>
      </c>
      <c r="I48" s="16" t="s">
        <v>174</v>
      </c>
      <c r="J48" s="3" t="s">
        <v>89</v>
      </c>
      <c r="K48" s="1">
        <f t="shared" si="2"/>
        <v>6</v>
      </c>
      <c r="L48" s="1">
        <v>6</v>
      </c>
      <c r="M48" s="1" t="s">
        <v>142</v>
      </c>
      <c r="N48" s="1">
        <v>0</v>
      </c>
      <c r="O48" s="1" t="s">
        <v>89</v>
      </c>
    </row>
    <row r="49" spans="1:15" ht="106.5" customHeight="1" x14ac:dyDescent="0.25">
      <c r="A49" s="21">
        <f t="shared" si="1"/>
        <v>42</v>
      </c>
      <c r="B49" s="2" t="s">
        <v>56</v>
      </c>
      <c r="C49" s="2" t="s">
        <v>7</v>
      </c>
      <c r="D49" s="1" t="s">
        <v>33</v>
      </c>
      <c r="E49" s="1" t="s">
        <v>882</v>
      </c>
      <c r="F49" s="1">
        <v>1</v>
      </c>
      <c r="G49" s="12">
        <v>8</v>
      </c>
      <c r="H49" s="15" t="s">
        <v>729</v>
      </c>
      <c r="I49" s="16" t="s">
        <v>174</v>
      </c>
      <c r="J49" s="3" t="s">
        <v>89</v>
      </c>
      <c r="K49" s="1">
        <f t="shared" si="2"/>
        <v>2</v>
      </c>
      <c r="L49" s="1">
        <v>2</v>
      </c>
      <c r="M49" s="1" t="s">
        <v>143</v>
      </c>
      <c r="N49" s="1">
        <v>0</v>
      </c>
      <c r="O49" s="1" t="s">
        <v>89</v>
      </c>
    </row>
    <row r="50" spans="1:15" ht="84" customHeight="1" x14ac:dyDescent="0.25">
      <c r="A50" s="21">
        <f t="shared" si="1"/>
        <v>43</v>
      </c>
      <c r="B50" s="2" t="s">
        <v>56</v>
      </c>
      <c r="C50" s="2" t="s">
        <v>7</v>
      </c>
      <c r="D50" s="1" t="s">
        <v>34</v>
      </c>
      <c r="E50" s="1" t="s">
        <v>881</v>
      </c>
      <c r="F50" s="1">
        <v>1</v>
      </c>
      <c r="G50" s="12">
        <v>8</v>
      </c>
      <c r="H50" s="15" t="s">
        <v>729</v>
      </c>
      <c r="I50" s="16" t="s">
        <v>174</v>
      </c>
      <c r="J50" s="3" t="s">
        <v>89</v>
      </c>
      <c r="K50" s="1">
        <f t="shared" si="2"/>
        <v>13</v>
      </c>
      <c r="L50" s="1">
        <v>13</v>
      </c>
      <c r="M50" s="1" t="s">
        <v>144</v>
      </c>
      <c r="N50" s="1">
        <v>0</v>
      </c>
      <c r="O50" s="1" t="s">
        <v>89</v>
      </c>
    </row>
    <row r="51" spans="1:15" ht="84" customHeight="1" x14ac:dyDescent="0.25">
      <c r="A51" s="21">
        <f t="shared" si="1"/>
        <v>44</v>
      </c>
      <c r="B51" s="2" t="s">
        <v>56</v>
      </c>
      <c r="C51" s="2" t="s">
        <v>7</v>
      </c>
      <c r="D51" s="1" t="s">
        <v>35</v>
      </c>
      <c r="E51" s="1" t="s">
        <v>882</v>
      </c>
      <c r="F51" s="1">
        <v>1</v>
      </c>
      <c r="G51" s="12">
        <v>8</v>
      </c>
      <c r="H51" s="15" t="s">
        <v>729</v>
      </c>
      <c r="I51" s="16" t="s">
        <v>174</v>
      </c>
      <c r="J51" s="3" t="s">
        <v>89</v>
      </c>
      <c r="K51" s="1">
        <f t="shared" si="2"/>
        <v>6</v>
      </c>
      <c r="L51" s="1">
        <v>6</v>
      </c>
      <c r="M51" s="1" t="s">
        <v>145</v>
      </c>
      <c r="N51" s="1">
        <v>0</v>
      </c>
      <c r="O51" s="1" t="s">
        <v>89</v>
      </c>
    </row>
    <row r="52" spans="1:15" ht="84" customHeight="1" x14ac:dyDescent="0.25">
      <c r="A52" s="21">
        <f t="shared" si="1"/>
        <v>45</v>
      </c>
      <c r="B52" s="2" t="s">
        <v>56</v>
      </c>
      <c r="C52" s="2" t="s">
        <v>7</v>
      </c>
      <c r="D52" s="1" t="s">
        <v>36</v>
      </c>
      <c r="E52" s="1" t="s">
        <v>882</v>
      </c>
      <c r="F52" s="1">
        <v>1</v>
      </c>
      <c r="G52" s="12">
        <v>8</v>
      </c>
      <c r="H52" s="15" t="s">
        <v>729</v>
      </c>
      <c r="I52" s="16" t="s">
        <v>174</v>
      </c>
      <c r="J52" s="3" t="s">
        <v>89</v>
      </c>
      <c r="K52" s="1">
        <f t="shared" si="2"/>
        <v>10</v>
      </c>
      <c r="L52" s="1">
        <v>10</v>
      </c>
      <c r="M52" s="1" t="s">
        <v>146</v>
      </c>
      <c r="N52" s="1">
        <v>0</v>
      </c>
      <c r="O52" s="1" t="s">
        <v>89</v>
      </c>
    </row>
    <row r="53" spans="1:15" ht="84" customHeight="1" x14ac:dyDescent="0.25">
      <c r="A53" s="21">
        <f t="shared" si="1"/>
        <v>46</v>
      </c>
      <c r="B53" s="2" t="s">
        <v>56</v>
      </c>
      <c r="C53" s="2" t="s">
        <v>7</v>
      </c>
      <c r="D53" s="1" t="s">
        <v>37</v>
      </c>
      <c r="E53" s="1" t="s">
        <v>882</v>
      </c>
      <c r="F53" s="1">
        <v>1</v>
      </c>
      <c r="G53" s="12">
        <v>8</v>
      </c>
      <c r="H53" s="15" t="s">
        <v>729</v>
      </c>
      <c r="I53" s="16" t="s">
        <v>174</v>
      </c>
      <c r="J53" s="3" t="s">
        <v>89</v>
      </c>
      <c r="K53" s="1">
        <f t="shared" si="2"/>
        <v>8</v>
      </c>
      <c r="L53" s="1">
        <v>8</v>
      </c>
      <c r="M53" s="1" t="s">
        <v>904</v>
      </c>
      <c r="N53" s="1">
        <v>0</v>
      </c>
      <c r="O53" s="1" t="s">
        <v>89</v>
      </c>
    </row>
    <row r="54" spans="1:15" ht="84" customHeight="1" x14ac:dyDescent="0.25">
      <c r="A54" s="21">
        <f t="shared" si="1"/>
        <v>47</v>
      </c>
      <c r="B54" s="2" t="s">
        <v>56</v>
      </c>
      <c r="C54" s="2" t="s">
        <v>7</v>
      </c>
      <c r="D54" s="1" t="s">
        <v>38</v>
      </c>
      <c r="E54" s="1" t="s">
        <v>218</v>
      </c>
      <c r="F54" s="1">
        <v>1</v>
      </c>
      <c r="G54" s="12">
        <v>8</v>
      </c>
      <c r="H54" s="15" t="s">
        <v>729</v>
      </c>
      <c r="I54" s="16" t="s">
        <v>174</v>
      </c>
      <c r="J54" s="3" t="s">
        <v>89</v>
      </c>
      <c r="K54" s="1">
        <f t="shared" si="2"/>
        <v>7</v>
      </c>
      <c r="L54" s="1">
        <v>7</v>
      </c>
      <c r="M54" s="1" t="s">
        <v>147</v>
      </c>
      <c r="N54" s="1">
        <v>0</v>
      </c>
      <c r="O54" s="1" t="s">
        <v>89</v>
      </c>
    </row>
    <row r="55" spans="1:15" ht="84" customHeight="1" x14ac:dyDescent="0.25">
      <c r="A55" s="21">
        <f t="shared" si="1"/>
        <v>48</v>
      </c>
      <c r="B55" s="2" t="s">
        <v>56</v>
      </c>
      <c r="C55" s="2" t="s">
        <v>7</v>
      </c>
      <c r="D55" s="1" t="s">
        <v>39</v>
      </c>
      <c r="E55" s="1" t="s">
        <v>214</v>
      </c>
      <c r="F55" s="1">
        <v>1</v>
      </c>
      <c r="G55" s="12">
        <v>8</v>
      </c>
      <c r="H55" s="15" t="s">
        <v>729</v>
      </c>
      <c r="I55" s="16" t="s">
        <v>174</v>
      </c>
      <c r="J55" s="3" t="s">
        <v>89</v>
      </c>
      <c r="K55" s="1">
        <f t="shared" si="2"/>
        <v>5</v>
      </c>
      <c r="L55" s="1">
        <v>5</v>
      </c>
      <c r="M55" s="1" t="s">
        <v>148</v>
      </c>
      <c r="N55" s="1">
        <v>0</v>
      </c>
      <c r="O55" s="1" t="s">
        <v>89</v>
      </c>
    </row>
    <row r="56" spans="1:15" ht="84" customHeight="1" x14ac:dyDescent="0.25">
      <c r="A56" s="21">
        <f t="shared" si="1"/>
        <v>49</v>
      </c>
      <c r="B56" s="2" t="s">
        <v>56</v>
      </c>
      <c r="C56" s="2" t="s">
        <v>7</v>
      </c>
      <c r="D56" s="1" t="s">
        <v>40</v>
      </c>
      <c r="E56" s="1" t="s">
        <v>214</v>
      </c>
      <c r="F56" s="1">
        <v>1</v>
      </c>
      <c r="G56" s="12">
        <v>8</v>
      </c>
      <c r="H56" s="15" t="s">
        <v>729</v>
      </c>
      <c r="I56" s="16" t="s">
        <v>174</v>
      </c>
      <c r="J56" s="3" t="s">
        <v>89</v>
      </c>
      <c r="K56" s="1">
        <f t="shared" si="2"/>
        <v>12</v>
      </c>
      <c r="L56" s="1">
        <v>12</v>
      </c>
      <c r="M56" s="1" t="s">
        <v>149</v>
      </c>
      <c r="N56" s="1">
        <v>0</v>
      </c>
      <c r="O56" s="1" t="s">
        <v>89</v>
      </c>
    </row>
    <row r="57" spans="1:15" ht="84" customHeight="1" x14ac:dyDescent="0.25">
      <c r="A57" s="21">
        <f t="shared" si="1"/>
        <v>50</v>
      </c>
      <c r="B57" s="2" t="s">
        <v>56</v>
      </c>
      <c r="C57" s="2" t="s">
        <v>7</v>
      </c>
      <c r="D57" s="1" t="s">
        <v>41</v>
      </c>
      <c r="E57" s="1" t="s">
        <v>11</v>
      </c>
      <c r="F57" s="1">
        <v>4</v>
      </c>
      <c r="G57" s="12">
        <v>3</v>
      </c>
      <c r="H57" s="1" t="s">
        <v>93</v>
      </c>
      <c r="I57" s="16" t="s">
        <v>174</v>
      </c>
      <c r="J57" s="3" t="s">
        <v>89</v>
      </c>
      <c r="K57" s="1">
        <f t="shared" si="2"/>
        <v>1</v>
      </c>
      <c r="L57" s="1">
        <v>1</v>
      </c>
      <c r="M57" s="1" t="s">
        <v>150</v>
      </c>
      <c r="N57" s="1">
        <v>0</v>
      </c>
      <c r="O57" s="1" t="s">
        <v>89</v>
      </c>
    </row>
    <row r="58" spans="1:15" ht="78.75" x14ac:dyDescent="0.25">
      <c r="A58" s="21">
        <f t="shared" si="1"/>
        <v>51</v>
      </c>
      <c r="B58" s="2" t="s">
        <v>56</v>
      </c>
      <c r="C58" s="2" t="s">
        <v>7</v>
      </c>
      <c r="D58" s="1" t="s">
        <v>42</v>
      </c>
      <c r="E58" s="1" t="s">
        <v>964</v>
      </c>
      <c r="F58" s="1">
        <v>1</v>
      </c>
      <c r="G58" s="12">
        <v>8</v>
      </c>
      <c r="H58" s="15" t="s">
        <v>729</v>
      </c>
      <c r="I58" s="16" t="s">
        <v>174</v>
      </c>
      <c r="J58" s="3" t="s">
        <v>89</v>
      </c>
      <c r="K58" s="1">
        <f t="shared" si="2"/>
        <v>36</v>
      </c>
      <c r="L58" s="1">
        <v>6</v>
      </c>
      <c r="M58" s="1" t="s">
        <v>151</v>
      </c>
      <c r="N58" s="1">
        <v>30</v>
      </c>
      <c r="O58" s="1" t="s">
        <v>140</v>
      </c>
    </row>
    <row r="59" spans="1:15" ht="84" customHeight="1" x14ac:dyDescent="0.25">
      <c r="A59" s="21">
        <f t="shared" si="1"/>
        <v>52</v>
      </c>
      <c r="B59" s="2" t="s">
        <v>56</v>
      </c>
      <c r="C59" s="2" t="s">
        <v>7</v>
      </c>
      <c r="D59" s="1" t="s">
        <v>43</v>
      </c>
      <c r="E59" s="1" t="s">
        <v>882</v>
      </c>
      <c r="F59" s="1">
        <v>1</v>
      </c>
      <c r="G59" s="12">
        <v>8</v>
      </c>
      <c r="H59" s="15" t="s">
        <v>729</v>
      </c>
      <c r="I59" s="16" t="s">
        <v>174</v>
      </c>
      <c r="J59" s="3" t="s">
        <v>89</v>
      </c>
      <c r="K59" s="1">
        <f t="shared" si="2"/>
        <v>6</v>
      </c>
      <c r="L59" s="1">
        <v>6</v>
      </c>
      <c r="M59" s="1" t="s">
        <v>176</v>
      </c>
      <c r="N59" s="1">
        <v>0</v>
      </c>
      <c r="O59" s="1" t="s">
        <v>89</v>
      </c>
    </row>
    <row r="60" spans="1:15" ht="84" customHeight="1" x14ac:dyDescent="0.25">
      <c r="A60" s="21">
        <f t="shared" si="1"/>
        <v>53</v>
      </c>
      <c r="B60" s="2" t="s">
        <v>56</v>
      </c>
      <c r="C60" s="2" t="s">
        <v>7</v>
      </c>
      <c r="D60" s="1" t="s">
        <v>44</v>
      </c>
      <c r="E60" s="1" t="s">
        <v>218</v>
      </c>
      <c r="F60" s="1">
        <v>1</v>
      </c>
      <c r="G60" s="12">
        <v>8</v>
      </c>
      <c r="H60" s="15" t="s">
        <v>729</v>
      </c>
      <c r="I60" s="16" t="s">
        <v>174</v>
      </c>
      <c r="J60" s="3" t="s">
        <v>89</v>
      </c>
      <c r="K60" s="1">
        <f t="shared" si="2"/>
        <v>6</v>
      </c>
      <c r="L60" s="1">
        <v>6</v>
      </c>
      <c r="M60" s="1" t="s">
        <v>153</v>
      </c>
      <c r="N60" s="1">
        <v>0</v>
      </c>
      <c r="O60" s="1" t="s">
        <v>89</v>
      </c>
    </row>
    <row r="61" spans="1:15" ht="84" customHeight="1" x14ac:dyDescent="0.25">
      <c r="A61" s="21">
        <f t="shared" si="1"/>
        <v>54</v>
      </c>
      <c r="B61" s="2" t="s">
        <v>56</v>
      </c>
      <c r="C61" s="2" t="s">
        <v>7</v>
      </c>
      <c r="D61" s="1" t="s">
        <v>360</v>
      </c>
      <c r="E61" s="1" t="s">
        <v>219</v>
      </c>
      <c r="F61" s="1">
        <v>1</v>
      </c>
      <c r="G61" s="12">
        <v>8</v>
      </c>
      <c r="H61" s="15" t="s">
        <v>729</v>
      </c>
      <c r="I61" s="16" t="s">
        <v>174</v>
      </c>
      <c r="J61" s="3" t="s">
        <v>89</v>
      </c>
      <c r="K61" s="1">
        <f t="shared" si="2"/>
        <v>8</v>
      </c>
      <c r="L61" s="1">
        <v>8</v>
      </c>
      <c r="M61" s="1" t="s">
        <v>152</v>
      </c>
      <c r="N61" s="1">
        <v>0</v>
      </c>
      <c r="O61" s="1" t="s">
        <v>89</v>
      </c>
    </row>
    <row r="62" spans="1:15" ht="84" customHeight="1" x14ac:dyDescent="0.25">
      <c r="A62" s="21">
        <f t="shared" si="1"/>
        <v>55</v>
      </c>
      <c r="B62" s="2" t="s">
        <v>56</v>
      </c>
      <c r="C62" s="2" t="s">
        <v>7</v>
      </c>
      <c r="D62" s="1" t="s">
        <v>45</v>
      </c>
      <c r="E62" s="1" t="s">
        <v>882</v>
      </c>
      <c r="F62" s="1">
        <v>1</v>
      </c>
      <c r="G62" s="12">
        <v>8</v>
      </c>
      <c r="H62" s="15" t="s">
        <v>729</v>
      </c>
      <c r="I62" s="16" t="s">
        <v>174</v>
      </c>
      <c r="J62" s="3" t="s">
        <v>89</v>
      </c>
      <c r="K62" s="1">
        <f t="shared" si="2"/>
        <v>2</v>
      </c>
      <c r="L62" s="1">
        <v>2</v>
      </c>
      <c r="M62" s="1" t="s">
        <v>154</v>
      </c>
      <c r="N62" s="1">
        <v>0</v>
      </c>
      <c r="O62" s="1" t="s">
        <v>89</v>
      </c>
    </row>
    <row r="63" spans="1:15" ht="84" customHeight="1" x14ac:dyDescent="0.25">
      <c r="A63" s="21">
        <f t="shared" si="1"/>
        <v>56</v>
      </c>
      <c r="B63" s="2" t="s">
        <v>56</v>
      </c>
      <c r="C63" s="2" t="s">
        <v>7</v>
      </c>
      <c r="D63" s="1" t="s">
        <v>13</v>
      </c>
      <c r="E63" s="1" t="s">
        <v>965</v>
      </c>
      <c r="F63" s="1">
        <v>7</v>
      </c>
      <c r="G63" s="12">
        <v>7.7</v>
      </c>
      <c r="H63" s="15" t="s">
        <v>729</v>
      </c>
      <c r="I63" s="16" t="s">
        <v>174</v>
      </c>
      <c r="J63" s="3" t="s">
        <v>89</v>
      </c>
      <c r="K63" s="1">
        <f t="shared" si="2"/>
        <v>5</v>
      </c>
      <c r="L63" s="1">
        <v>5</v>
      </c>
      <c r="M63" s="1" t="s">
        <v>155</v>
      </c>
      <c r="N63" s="1">
        <v>0</v>
      </c>
      <c r="O63" s="1" t="s">
        <v>89</v>
      </c>
    </row>
    <row r="64" spans="1:15" ht="84" customHeight="1" x14ac:dyDescent="0.25">
      <c r="A64" s="21">
        <f t="shared" si="1"/>
        <v>57</v>
      </c>
      <c r="B64" s="2" t="s">
        <v>56</v>
      </c>
      <c r="C64" s="2" t="s">
        <v>7</v>
      </c>
      <c r="D64" s="1" t="s">
        <v>46</v>
      </c>
      <c r="E64" s="1" t="s">
        <v>886</v>
      </c>
      <c r="F64" s="1">
        <v>1</v>
      </c>
      <c r="G64" s="12">
        <v>8</v>
      </c>
      <c r="H64" s="15" t="s">
        <v>729</v>
      </c>
      <c r="I64" s="16" t="s">
        <v>174</v>
      </c>
      <c r="J64" s="3" t="s">
        <v>89</v>
      </c>
      <c r="K64" s="1">
        <f t="shared" si="2"/>
        <v>6</v>
      </c>
      <c r="L64" s="1">
        <v>6</v>
      </c>
      <c r="M64" s="1" t="s">
        <v>156</v>
      </c>
      <c r="N64" s="1">
        <v>0</v>
      </c>
      <c r="O64" s="1" t="s">
        <v>89</v>
      </c>
    </row>
    <row r="65" spans="1:15" ht="84" customHeight="1" x14ac:dyDescent="0.25">
      <c r="A65" s="21">
        <f t="shared" si="1"/>
        <v>58</v>
      </c>
      <c r="B65" s="2" t="s">
        <v>56</v>
      </c>
      <c r="C65" s="2" t="s">
        <v>7</v>
      </c>
      <c r="D65" s="1" t="s">
        <v>950</v>
      </c>
      <c r="E65" s="1" t="s">
        <v>889</v>
      </c>
      <c r="F65" s="1">
        <v>2</v>
      </c>
      <c r="G65" s="12">
        <v>2.2000000000000002</v>
      </c>
      <c r="H65" s="15" t="s">
        <v>729</v>
      </c>
      <c r="I65" s="16" t="s">
        <v>174</v>
      </c>
      <c r="J65" s="3" t="s">
        <v>89</v>
      </c>
      <c r="K65" s="1">
        <f t="shared" si="2"/>
        <v>2</v>
      </c>
      <c r="L65" s="1">
        <v>2</v>
      </c>
      <c r="M65" s="1" t="s">
        <v>157</v>
      </c>
      <c r="N65" s="1">
        <v>0</v>
      </c>
      <c r="O65" s="1" t="s">
        <v>89</v>
      </c>
    </row>
    <row r="66" spans="1:15" ht="84" customHeight="1" x14ac:dyDescent="0.25">
      <c r="A66" s="21">
        <f t="shared" si="1"/>
        <v>59</v>
      </c>
      <c r="B66" s="2" t="s">
        <v>56</v>
      </c>
      <c r="C66" s="2" t="s">
        <v>7</v>
      </c>
      <c r="D66" s="1" t="s">
        <v>361</v>
      </c>
      <c r="E66" s="1" t="s">
        <v>363</v>
      </c>
      <c r="F66" s="1">
        <v>1</v>
      </c>
      <c r="G66" s="12">
        <v>6</v>
      </c>
      <c r="H66" s="15" t="s">
        <v>729</v>
      </c>
      <c r="I66" s="16">
        <v>0</v>
      </c>
      <c r="J66" s="3" t="s">
        <v>89</v>
      </c>
      <c r="K66" s="1">
        <f t="shared" si="2"/>
        <v>2</v>
      </c>
      <c r="L66" s="1">
        <v>2</v>
      </c>
      <c r="M66" s="1" t="s">
        <v>362</v>
      </c>
      <c r="N66" s="1">
        <v>0</v>
      </c>
      <c r="O66" s="1" t="s">
        <v>89</v>
      </c>
    </row>
    <row r="67" spans="1:15" ht="84" customHeight="1" x14ac:dyDescent="0.25">
      <c r="A67" s="21">
        <f t="shared" si="1"/>
        <v>60</v>
      </c>
      <c r="B67" s="2" t="s">
        <v>56</v>
      </c>
      <c r="C67" s="2" t="s">
        <v>7</v>
      </c>
      <c r="D67" s="1" t="s">
        <v>48</v>
      </c>
      <c r="E67" s="1" t="s">
        <v>882</v>
      </c>
      <c r="F67" s="1">
        <v>1</v>
      </c>
      <c r="G67" s="12">
        <v>8</v>
      </c>
      <c r="H67" s="15" t="s">
        <v>729</v>
      </c>
      <c r="I67" s="16" t="s">
        <v>174</v>
      </c>
      <c r="J67" s="3" t="s">
        <v>89</v>
      </c>
      <c r="K67" s="1">
        <f t="shared" si="2"/>
        <v>13</v>
      </c>
      <c r="L67" s="1">
        <v>9</v>
      </c>
      <c r="M67" s="1" t="s">
        <v>159</v>
      </c>
      <c r="N67" s="1">
        <v>4</v>
      </c>
      <c r="O67" s="1" t="s">
        <v>181</v>
      </c>
    </row>
    <row r="68" spans="1:15" ht="84" customHeight="1" x14ac:dyDescent="0.25">
      <c r="A68" s="21">
        <f t="shared" si="1"/>
        <v>61</v>
      </c>
      <c r="B68" s="2" t="s">
        <v>56</v>
      </c>
      <c r="C68" s="2" t="s">
        <v>7</v>
      </c>
      <c r="D68" s="1" t="s">
        <v>47</v>
      </c>
      <c r="E68" s="1" t="s">
        <v>220</v>
      </c>
      <c r="F68" s="1">
        <v>1</v>
      </c>
      <c r="G68" s="12">
        <v>8</v>
      </c>
      <c r="H68" s="15" t="s">
        <v>729</v>
      </c>
      <c r="I68" s="16" t="s">
        <v>174</v>
      </c>
      <c r="J68" s="3" t="s">
        <v>89</v>
      </c>
      <c r="K68" s="1">
        <f t="shared" si="2"/>
        <v>13</v>
      </c>
      <c r="L68" s="1">
        <v>13</v>
      </c>
      <c r="M68" s="1" t="s">
        <v>158</v>
      </c>
      <c r="N68" s="1">
        <v>0</v>
      </c>
      <c r="O68" s="1" t="s">
        <v>89</v>
      </c>
    </row>
    <row r="69" spans="1:15" ht="147" customHeight="1" x14ac:dyDescent="0.25">
      <c r="A69" s="21">
        <f t="shared" si="1"/>
        <v>62</v>
      </c>
      <c r="B69" s="2" t="s">
        <v>56</v>
      </c>
      <c r="C69" s="2" t="s">
        <v>7</v>
      </c>
      <c r="D69" s="1" t="s">
        <v>55</v>
      </c>
      <c r="E69" s="1" t="s">
        <v>218</v>
      </c>
      <c r="F69" s="5">
        <v>1</v>
      </c>
      <c r="G69" s="13">
        <v>8</v>
      </c>
      <c r="H69" s="15" t="s">
        <v>729</v>
      </c>
      <c r="I69" s="16" t="s">
        <v>174</v>
      </c>
      <c r="J69" s="3" t="s">
        <v>89</v>
      </c>
      <c r="K69" s="1">
        <f t="shared" si="2"/>
        <v>300</v>
      </c>
      <c r="L69" s="1">
        <v>0</v>
      </c>
      <c r="M69" s="1" t="s">
        <v>89</v>
      </c>
      <c r="N69" s="1">
        <v>300</v>
      </c>
      <c r="O69" s="1" t="s">
        <v>182</v>
      </c>
    </row>
    <row r="70" spans="1:15" ht="84" customHeight="1" x14ac:dyDescent="0.25">
      <c r="A70" s="21">
        <f t="shared" si="1"/>
        <v>63</v>
      </c>
      <c r="B70" s="2" t="s">
        <v>56</v>
      </c>
      <c r="C70" s="2" t="s">
        <v>7</v>
      </c>
      <c r="D70" s="1" t="s">
        <v>49</v>
      </c>
      <c r="E70" s="1" t="s">
        <v>218</v>
      </c>
      <c r="F70" s="1">
        <v>1</v>
      </c>
      <c r="G70" s="12">
        <v>8</v>
      </c>
      <c r="H70" s="15" t="s">
        <v>729</v>
      </c>
      <c r="I70" s="16" t="s">
        <v>174</v>
      </c>
      <c r="J70" s="3" t="s">
        <v>89</v>
      </c>
      <c r="K70" s="1">
        <f t="shared" si="2"/>
        <v>12</v>
      </c>
      <c r="L70" s="1">
        <v>7</v>
      </c>
      <c r="M70" s="1" t="s">
        <v>160</v>
      </c>
      <c r="N70" s="1">
        <v>5</v>
      </c>
      <c r="O70" s="1" t="s">
        <v>180</v>
      </c>
    </row>
    <row r="71" spans="1:15" ht="84" customHeight="1" x14ac:dyDescent="0.25">
      <c r="A71" s="21">
        <f t="shared" si="1"/>
        <v>64</v>
      </c>
      <c r="B71" s="2" t="s">
        <v>56</v>
      </c>
      <c r="C71" s="2" t="s">
        <v>7</v>
      </c>
      <c r="D71" s="1" t="s">
        <v>364</v>
      </c>
      <c r="E71" s="1" t="s">
        <v>889</v>
      </c>
      <c r="F71" s="1">
        <v>3</v>
      </c>
      <c r="G71" s="12">
        <v>3.3</v>
      </c>
      <c r="H71" s="15" t="s">
        <v>729</v>
      </c>
      <c r="I71" s="16" t="s">
        <v>174</v>
      </c>
      <c r="J71" s="3" t="s">
        <v>89</v>
      </c>
      <c r="K71" s="1">
        <f t="shared" si="2"/>
        <v>11</v>
      </c>
      <c r="L71" s="1">
        <v>7</v>
      </c>
      <c r="M71" s="1" t="s">
        <v>161</v>
      </c>
      <c r="N71" s="1">
        <f>2+2</f>
        <v>4</v>
      </c>
      <c r="O71" s="1" t="s">
        <v>173</v>
      </c>
    </row>
    <row r="72" spans="1:15" ht="84" customHeight="1" x14ac:dyDescent="0.25">
      <c r="A72" s="21">
        <f t="shared" si="1"/>
        <v>65</v>
      </c>
      <c r="B72" s="2" t="s">
        <v>56</v>
      </c>
      <c r="C72" s="2" t="s">
        <v>7</v>
      </c>
      <c r="D72" s="1" t="s">
        <v>50</v>
      </c>
      <c r="E72" s="1" t="s">
        <v>214</v>
      </c>
      <c r="F72" s="1">
        <v>1</v>
      </c>
      <c r="G72" s="12">
        <v>8</v>
      </c>
      <c r="H72" s="15" t="s">
        <v>729</v>
      </c>
      <c r="I72" s="16" t="s">
        <v>174</v>
      </c>
      <c r="J72" s="3" t="s">
        <v>89</v>
      </c>
      <c r="K72" s="1">
        <f t="shared" ref="K72:K83" si="3">L72+N72</f>
        <v>42</v>
      </c>
      <c r="L72" s="1">
        <v>9</v>
      </c>
      <c r="M72" s="1" t="s">
        <v>162</v>
      </c>
      <c r="N72" s="1">
        <f>9+4+9+11</f>
        <v>33</v>
      </c>
      <c r="O72" s="1" t="s">
        <v>171</v>
      </c>
    </row>
    <row r="73" spans="1:15" ht="84" customHeight="1" x14ac:dyDescent="0.25">
      <c r="A73" s="21">
        <f t="shared" ref="A73:A136" si="4">A72+1</f>
        <v>66</v>
      </c>
      <c r="B73" s="2" t="s">
        <v>56</v>
      </c>
      <c r="C73" s="2" t="s">
        <v>7</v>
      </c>
      <c r="D73" s="1" t="s">
        <v>365</v>
      </c>
      <c r="E73" s="1" t="s">
        <v>887</v>
      </c>
      <c r="F73" s="5">
        <v>1</v>
      </c>
      <c r="G73" s="13">
        <v>8</v>
      </c>
      <c r="H73" s="15" t="s">
        <v>729</v>
      </c>
      <c r="I73" s="16" t="s">
        <v>174</v>
      </c>
      <c r="J73" s="3" t="s">
        <v>89</v>
      </c>
      <c r="K73" s="1">
        <f t="shared" si="3"/>
        <v>65</v>
      </c>
      <c r="L73" s="1">
        <v>12</v>
      </c>
      <c r="M73" s="1" t="s">
        <v>163</v>
      </c>
      <c r="N73" s="1">
        <f>19+14+9+11</f>
        <v>53</v>
      </c>
      <c r="O73" s="1" t="s">
        <v>172</v>
      </c>
    </row>
    <row r="74" spans="1:15" ht="108" customHeight="1" x14ac:dyDescent="0.25">
      <c r="A74" s="21">
        <f t="shared" si="4"/>
        <v>67</v>
      </c>
      <c r="B74" s="2" t="s">
        <v>56</v>
      </c>
      <c r="C74" s="2" t="s">
        <v>7</v>
      </c>
      <c r="D74" s="1" t="s">
        <v>51</v>
      </c>
      <c r="E74" s="1" t="s">
        <v>882</v>
      </c>
      <c r="F74" s="5">
        <v>1</v>
      </c>
      <c r="G74" s="13">
        <v>8</v>
      </c>
      <c r="H74" s="15" t="s">
        <v>729</v>
      </c>
      <c r="I74" s="16" t="s">
        <v>174</v>
      </c>
      <c r="J74" s="3" t="s">
        <v>89</v>
      </c>
      <c r="K74" s="1">
        <f t="shared" si="3"/>
        <v>49</v>
      </c>
      <c r="L74" s="1">
        <v>5</v>
      </c>
      <c r="M74" s="1" t="s">
        <v>164</v>
      </c>
      <c r="N74" s="1">
        <f>16+8+7+10+2+1</f>
        <v>44</v>
      </c>
      <c r="O74" s="1" t="s">
        <v>170</v>
      </c>
    </row>
    <row r="75" spans="1:15" ht="138" customHeight="1" x14ac:dyDescent="0.25">
      <c r="A75" s="21">
        <f t="shared" si="4"/>
        <v>68</v>
      </c>
      <c r="B75" s="2" t="s">
        <v>56</v>
      </c>
      <c r="C75" s="2" t="s">
        <v>7</v>
      </c>
      <c r="D75" s="1" t="s">
        <v>900</v>
      </c>
      <c r="E75" s="1" t="s">
        <v>887</v>
      </c>
      <c r="F75" s="5">
        <v>1</v>
      </c>
      <c r="G75" s="13">
        <v>8</v>
      </c>
      <c r="H75" s="15" t="s">
        <v>729</v>
      </c>
      <c r="I75" s="16" t="s">
        <v>174</v>
      </c>
      <c r="J75" s="3" t="s">
        <v>89</v>
      </c>
      <c r="K75" s="1">
        <f t="shared" si="3"/>
        <v>176</v>
      </c>
      <c r="L75" s="1">
        <v>0</v>
      </c>
      <c r="M75" s="1" t="s">
        <v>89</v>
      </c>
      <c r="N75" s="1">
        <f>21+3+4+5+13+19+16+13+10+11+28+7+16+10</f>
        <v>176</v>
      </c>
      <c r="O75" s="1" t="s">
        <v>169</v>
      </c>
    </row>
    <row r="76" spans="1:15" ht="84" customHeight="1" x14ac:dyDescent="0.25">
      <c r="A76" s="21">
        <f t="shared" si="4"/>
        <v>69</v>
      </c>
      <c r="B76" s="2" t="s">
        <v>56</v>
      </c>
      <c r="C76" s="2" t="s">
        <v>7</v>
      </c>
      <c r="D76" s="1" t="s">
        <v>901</v>
      </c>
      <c r="E76" s="1" t="s">
        <v>888</v>
      </c>
      <c r="F76" s="1">
        <v>2</v>
      </c>
      <c r="G76" s="12">
        <v>2.2000000000000002</v>
      </c>
      <c r="H76" s="15" t="s">
        <v>729</v>
      </c>
      <c r="I76" s="16" t="s">
        <v>174</v>
      </c>
      <c r="J76" s="3" t="s">
        <v>89</v>
      </c>
      <c r="K76" s="1">
        <f t="shared" si="3"/>
        <v>36</v>
      </c>
      <c r="L76" s="1">
        <v>1</v>
      </c>
      <c r="M76" s="1" t="s">
        <v>637</v>
      </c>
      <c r="N76" s="1">
        <v>35</v>
      </c>
      <c r="O76" s="1" t="s">
        <v>118</v>
      </c>
    </row>
    <row r="77" spans="1:15" ht="84" customHeight="1" x14ac:dyDescent="0.25">
      <c r="A77" s="21">
        <f t="shared" si="4"/>
        <v>70</v>
      </c>
      <c r="B77" s="2" t="s">
        <v>56</v>
      </c>
      <c r="C77" s="2" t="s">
        <v>7</v>
      </c>
      <c r="D77" s="1" t="s">
        <v>366</v>
      </c>
      <c r="E77" s="1" t="s">
        <v>882</v>
      </c>
      <c r="F77" s="1">
        <v>2</v>
      </c>
      <c r="G77" s="12">
        <v>2.2000000000000002</v>
      </c>
      <c r="H77" s="15" t="s">
        <v>729</v>
      </c>
      <c r="I77" s="16" t="s">
        <v>174</v>
      </c>
      <c r="J77" s="3" t="s">
        <v>89</v>
      </c>
      <c r="K77" s="1">
        <f t="shared" si="3"/>
        <v>41</v>
      </c>
      <c r="L77" s="1">
        <v>0</v>
      </c>
      <c r="M77" s="1" t="s">
        <v>89</v>
      </c>
      <c r="N77" s="1">
        <v>41</v>
      </c>
      <c r="O77" s="1" t="s">
        <v>118</v>
      </c>
    </row>
    <row r="78" spans="1:15" ht="116.25" customHeight="1" x14ac:dyDescent="0.25">
      <c r="A78" s="21">
        <f t="shared" si="4"/>
        <v>71</v>
      </c>
      <c r="B78" s="2" t="s">
        <v>56</v>
      </c>
      <c r="C78" s="2" t="s">
        <v>7</v>
      </c>
      <c r="D78" s="1" t="s">
        <v>367</v>
      </c>
      <c r="E78" s="1" t="s">
        <v>218</v>
      </c>
      <c r="F78" s="1">
        <v>1</v>
      </c>
      <c r="G78" s="12">
        <v>8</v>
      </c>
      <c r="H78" s="15" t="s">
        <v>729</v>
      </c>
      <c r="I78" s="16" t="s">
        <v>174</v>
      </c>
      <c r="J78" s="3" t="s">
        <v>89</v>
      </c>
      <c r="K78" s="1">
        <f t="shared" si="3"/>
        <v>150</v>
      </c>
      <c r="L78" s="1">
        <v>0</v>
      </c>
      <c r="M78" s="1" t="s">
        <v>89</v>
      </c>
      <c r="N78" s="1">
        <v>150</v>
      </c>
      <c r="O78" s="1" t="s">
        <v>179</v>
      </c>
    </row>
    <row r="79" spans="1:15" ht="84" customHeight="1" x14ac:dyDescent="0.25">
      <c r="A79" s="21">
        <f t="shared" si="4"/>
        <v>72</v>
      </c>
      <c r="B79" s="2" t="s">
        <v>56</v>
      </c>
      <c r="C79" s="2" t="s">
        <v>7</v>
      </c>
      <c r="D79" s="1" t="s">
        <v>52</v>
      </c>
      <c r="E79" s="1" t="s">
        <v>889</v>
      </c>
      <c r="F79" s="1">
        <v>2</v>
      </c>
      <c r="G79" s="12">
        <v>2.2000000000000002</v>
      </c>
      <c r="H79" s="15" t="s">
        <v>729</v>
      </c>
      <c r="I79" s="16" t="s">
        <v>174</v>
      </c>
      <c r="J79" s="3" t="s">
        <v>89</v>
      </c>
      <c r="K79" s="1">
        <f t="shared" si="3"/>
        <v>26</v>
      </c>
      <c r="L79" s="1">
        <v>0</v>
      </c>
      <c r="M79" s="1" t="s">
        <v>89</v>
      </c>
      <c r="N79" s="1">
        <v>26</v>
      </c>
      <c r="O79" s="1" t="s">
        <v>177</v>
      </c>
    </row>
    <row r="80" spans="1:15" ht="84" customHeight="1" x14ac:dyDescent="0.25">
      <c r="A80" s="21">
        <f t="shared" si="4"/>
        <v>73</v>
      </c>
      <c r="B80" s="2" t="s">
        <v>56</v>
      </c>
      <c r="C80" s="2" t="s">
        <v>7</v>
      </c>
      <c r="D80" s="1" t="s">
        <v>53</v>
      </c>
      <c r="E80" s="1" t="s">
        <v>880</v>
      </c>
      <c r="F80" s="1">
        <v>1</v>
      </c>
      <c r="G80" s="12">
        <v>1.1000000000000001</v>
      </c>
      <c r="H80" s="15" t="s">
        <v>729</v>
      </c>
      <c r="I80" s="16" t="s">
        <v>174</v>
      </c>
      <c r="J80" s="3" t="s">
        <v>89</v>
      </c>
      <c r="K80" s="1">
        <f t="shared" si="3"/>
        <v>34</v>
      </c>
      <c r="L80" s="1">
        <v>0</v>
      </c>
      <c r="M80" s="1" t="s">
        <v>89</v>
      </c>
      <c r="N80" s="1">
        <v>34</v>
      </c>
      <c r="O80" s="1" t="s">
        <v>178</v>
      </c>
    </row>
    <row r="81" spans="1:15" ht="100.5" customHeight="1" x14ac:dyDescent="0.25">
      <c r="A81" s="21">
        <f t="shared" si="4"/>
        <v>74</v>
      </c>
      <c r="B81" s="2" t="s">
        <v>56</v>
      </c>
      <c r="C81" s="2" t="s">
        <v>7</v>
      </c>
      <c r="D81" s="1" t="s">
        <v>368</v>
      </c>
      <c r="E81" s="1" t="s">
        <v>636</v>
      </c>
      <c r="F81" s="1">
        <v>2</v>
      </c>
      <c r="G81" s="12">
        <v>2.2000000000000002</v>
      </c>
      <c r="H81" s="15" t="s">
        <v>729</v>
      </c>
      <c r="I81" s="16" t="s">
        <v>174</v>
      </c>
      <c r="J81" s="3" t="s">
        <v>89</v>
      </c>
      <c r="K81" s="1">
        <f t="shared" si="3"/>
        <v>7</v>
      </c>
      <c r="L81" s="1">
        <v>0</v>
      </c>
      <c r="M81" s="1" t="s">
        <v>89</v>
      </c>
      <c r="N81" s="1">
        <v>7</v>
      </c>
      <c r="O81" s="1" t="s">
        <v>168</v>
      </c>
    </row>
    <row r="82" spans="1:15" ht="84" customHeight="1" x14ac:dyDescent="0.25">
      <c r="A82" s="21">
        <f t="shared" si="4"/>
        <v>75</v>
      </c>
      <c r="B82" s="2" t="s">
        <v>56</v>
      </c>
      <c r="C82" s="2" t="s">
        <v>7</v>
      </c>
      <c r="D82" s="1" t="s">
        <v>54</v>
      </c>
      <c r="E82" s="1" t="s">
        <v>636</v>
      </c>
      <c r="F82" s="1">
        <v>2</v>
      </c>
      <c r="G82" s="12">
        <v>2.2000000000000002</v>
      </c>
      <c r="H82" s="15" t="s">
        <v>729</v>
      </c>
      <c r="I82" s="16" t="s">
        <v>174</v>
      </c>
      <c r="J82" s="3" t="s">
        <v>89</v>
      </c>
      <c r="K82" s="1">
        <f t="shared" si="3"/>
        <v>12</v>
      </c>
      <c r="L82" s="1">
        <v>1</v>
      </c>
      <c r="M82" s="1" t="s">
        <v>165</v>
      </c>
      <c r="N82" s="1">
        <v>11</v>
      </c>
      <c r="O82" s="1" t="s">
        <v>167</v>
      </c>
    </row>
    <row r="83" spans="1:15" ht="84" customHeight="1" x14ac:dyDescent="0.25">
      <c r="A83" s="21">
        <f t="shared" si="4"/>
        <v>76</v>
      </c>
      <c r="B83" s="2" t="s">
        <v>56</v>
      </c>
      <c r="C83" s="2" t="s">
        <v>7</v>
      </c>
      <c r="D83" s="1" t="s">
        <v>369</v>
      </c>
      <c r="E83" s="1" t="s">
        <v>636</v>
      </c>
      <c r="F83" s="1">
        <v>2</v>
      </c>
      <c r="G83" s="12">
        <v>2.2000000000000002</v>
      </c>
      <c r="H83" s="15" t="s">
        <v>729</v>
      </c>
      <c r="I83" s="16" t="s">
        <v>174</v>
      </c>
      <c r="J83" s="3" t="s">
        <v>89</v>
      </c>
      <c r="K83" s="1">
        <f t="shared" si="3"/>
        <v>11</v>
      </c>
      <c r="L83" s="1">
        <v>0</v>
      </c>
      <c r="M83" s="1" t="s">
        <v>89</v>
      </c>
      <c r="N83" s="1">
        <v>11</v>
      </c>
      <c r="O83" s="1" t="s">
        <v>166</v>
      </c>
    </row>
    <row r="84" spans="1:15" s="19" customFormat="1" ht="75" customHeight="1" x14ac:dyDescent="0.25">
      <c r="A84" s="21">
        <f t="shared" si="4"/>
        <v>77</v>
      </c>
      <c r="B84" s="2" t="s">
        <v>56</v>
      </c>
      <c r="C84" s="2" t="s">
        <v>7</v>
      </c>
      <c r="D84" s="1" t="s">
        <v>76</v>
      </c>
      <c r="E84" s="1" t="s">
        <v>77</v>
      </c>
      <c r="F84" s="5">
        <v>1</v>
      </c>
      <c r="G84" s="13">
        <v>1.1000000000000001</v>
      </c>
      <c r="H84" s="1" t="s">
        <v>92</v>
      </c>
      <c r="I84" s="16" t="s">
        <v>90</v>
      </c>
      <c r="J84" s="3" t="s">
        <v>91</v>
      </c>
      <c r="K84" s="4" t="s">
        <v>89</v>
      </c>
      <c r="L84" s="4" t="s">
        <v>89</v>
      </c>
      <c r="M84" s="4" t="s">
        <v>89</v>
      </c>
      <c r="N84" s="4" t="s">
        <v>89</v>
      </c>
      <c r="O84" s="4" t="s">
        <v>89</v>
      </c>
    </row>
    <row r="85" spans="1:15" s="19" customFormat="1" ht="84" customHeight="1" x14ac:dyDescent="0.25">
      <c r="A85" s="21">
        <f t="shared" si="4"/>
        <v>78</v>
      </c>
      <c r="B85" s="2" t="s">
        <v>56</v>
      </c>
      <c r="C85" s="2" t="s">
        <v>7</v>
      </c>
      <c r="D85" s="1" t="s">
        <v>191</v>
      </c>
      <c r="E85" s="1" t="s">
        <v>77</v>
      </c>
      <c r="F85" s="5">
        <v>4</v>
      </c>
      <c r="G85" s="13">
        <v>3</v>
      </c>
      <c r="H85" s="1" t="s">
        <v>192</v>
      </c>
      <c r="I85" s="16">
        <v>6</v>
      </c>
      <c r="J85" s="3" t="s">
        <v>193</v>
      </c>
      <c r="K85" s="4" t="s">
        <v>89</v>
      </c>
      <c r="L85" s="4" t="s">
        <v>89</v>
      </c>
      <c r="M85" s="4" t="s">
        <v>89</v>
      </c>
      <c r="N85" s="4" t="s">
        <v>89</v>
      </c>
      <c r="O85" s="4" t="s">
        <v>89</v>
      </c>
    </row>
    <row r="86" spans="1:15" s="19" customFormat="1" ht="84" customHeight="1" x14ac:dyDescent="0.25">
      <c r="A86" s="21">
        <f t="shared" si="4"/>
        <v>79</v>
      </c>
      <c r="B86" s="2" t="s">
        <v>56</v>
      </c>
      <c r="C86" s="2" t="s">
        <v>7</v>
      </c>
      <c r="D86" s="1" t="s">
        <v>195</v>
      </c>
      <c r="E86" s="1" t="s">
        <v>77</v>
      </c>
      <c r="F86" s="5">
        <v>1</v>
      </c>
      <c r="G86" s="13">
        <v>0.75</v>
      </c>
      <c r="H86" s="1" t="s">
        <v>192</v>
      </c>
      <c r="I86" s="16">
        <v>1</v>
      </c>
      <c r="J86" s="3" t="s">
        <v>194</v>
      </c>
      <c r="K86" s="4" t="s">
        <v>89</v>
      </c>
      <c r="L86" s="4" t="s">
        <v>89</v>
      </c>
      <c r="M86" s="4" t="s">
        <v>89</v>
      </c>
      <c r="N86" s="4" t="s">
        <v>89</v>
      </c>
      <c r="O86" s="4" t="s">
        <v>89</v>
      </c>
    </row>
    <row r="87" spans="1:15" s="19" customFormat="1" ht="84" customHeight="1" x14ac:dyDescent="0.25">
      <c r="A87" s="21">
        <f t="shared" si="4"/>
        <v>80</v>
      </c>
      <c r="B87" s="2" t="s">
        <v>56</v>
      </c>
      <c r="C87" s="2" t="s">
        <v>7</v>
      </c>
      <c r="D87" s="4" t="s">
        <v>209</v>
      </c>
      <c r="E87" s="4" t="s">
        <v>222</v>
      </c>
      <c r="F87" s="4">
        <v>1</v>
      </c>
      <c r="G87" s="14">
        <v>6</v>
      </c>
      <c r="H87" s="4" t="s">
        <v>210</v>
      </c>
      <c r="I87" s="17">
        <v>135</v>
      </c>
      <c r="J87" s="15" t="s">
        <v>211</v>
      </c>
      <c r="K87" s="4" t="s">
        <v>89</v>
      </c>
      <c r="L87" s="4" t="s">
        <v>89</v>
      </c>
      <c r="M87" s="4" t="s">
        <v>89</v>
      </c>
      <c r="N87" s="4" t="s">
        <v>89</v>
      </c>
      <c r="O87" s="4" t="s">
        <v>89</v>
      </c>
    </row>
    <row r="88" spans="1:15" s="19" customFormat="1" ht="84" customHeight="1" x14ac:dyDescent="0.25">
      <c r="A88" s="21">
        <f t="shared" si="4"/>
        <v>81</v>
      </c>
      <c r="B88" s="2" t="s">
        <v>56</v>
      </c>
      <c r="C88" s="2" t="s">
        <v>7</v>
      </c>
      <c r="D88" s="1" t="s">
        <v>226</v>
      </c>
      <c r="E88" s="1" t="s">
        <v>223</v>
      </c>
      <c r="F88" s="5">
        <v>4</v>
      </c>
      <c r="G88" s="13">
        <v>3.2</v>
      </c>
      <c r="H88" s="1" t="s">
        <v>227</v>
      </c>
      <c r="I88" s="16">
        <v>1</v>
      </c>
      <c r="J88" s="3" t="s">
        <v>212</v>
      </c>
      <c r="K88" s="4" t="s">
        <v>89</v>
      </c>
      <c r="L88" s="4" t="s">
        <v>89</v>
      </c>
      <c r="M88" s="4" t="s">
        <v>89</v>
      </c>
      <c r="N88" s="4" t="s">
        <v>89</v>
      </c>
      <c r="O88" s="4" t="s">
        <v>89</v>
      </c>
    </row>
    <row r="89" spans="1:15" s="19" customFormat="1" ht="112.5" customHeight="1" x14ac:dyDescent="0.25">
      <c r="A89" s="21">
        <f t="shared" si="4"/>
        <v>82</v>
      </c>
      <c r="B89" s="2" t="s">
        <v>56</v>
      </c>
      <c r="C89" s="2" t="s">
        <v>7</v>
      </c>
      <c r="D89" s="1" t="s">
        <v>340</v>
      </c>
      <c r="E89" s="1" t="s">
        <v>342</v>
      </c>
      <c r="F89" s="5">
        <v>3</v>
      </c>
      <c r="G89" s="13">
        <v>2.25</v>
      </c>
      <c r="H89" s="1" t="s">
        <v>341</v>
      </c>
      <c r="I89" s="16">
        <v>7</v>
      </c>
      <c r="J89" s="3" t="s">
        <v>343</v>
      </c>
      <c r="K89" s="4" t="s">
        <v>89</v>
      </c>
      <c r="L89" s="4" t="s">
        <v>89</v>
      </c>
      <c r="M89" s="4" t="s">
        <v>89</v>
      </c>
      <c r="N89" s="4" t="s">
        <v>89</v>
      </c>
      <c r="O89" s="4" t="s">
        <v>89</v>
      </c>
    </row>
    <row r="90" spans="1:15" s="19" customFormat="1" ht="112.5" customHeight="1" x14ac:dyDescent="0.25">
      <c r="A90" s="21">
        <f t="shared" si="4"/>
        <v>83</v>
      </c>
      <c r="B90" s="2" t="s">
        <v>56</v>
      </c>
      <c r="C90" s="2" t="s">
        <v>7</v>
      </c>
      <c r="D90" s="1" t="s">
        <v>352</v>
      </c>
      <c r="E90" s="1" t="s">
        <v>353</v>
      </c>
      <c r="F90" s="5">
        <v>1</v>
      </c>
      <c r="G90" s="13">
        <v>0.75</v>
      </c>
      <c r="H90" s="1" t="s">
        <v>354</v>
      </c>
      <c r="I90" s="16">
        <v>1</v>
      </c>
      <c r="J90" s="3" t="s">
        <v>355</v>
      </c>
      <c r="K90" s="4" t="s">
        <v>89</v>
      </c>
      <c r="L90" s="4" t="s">
        <v>89</v>
      </c>
      <c r="M90" s="4" t="s">
        <v>89</v>
      </c>
      <c r="N90" s="4" t="s">
        <v>89</v>
      </c>
      <c r="O90" s="4" t="s">
        <v>89</v>
      </c>
    </row>
    <row r="91" spans="1:15" s="19" customFormat="1" ht="84" customHeight="1" x14ac:dyDescent="0.25">
      <c r="A91" s="21">
        <f t="shared" si="4"/>
        <v>84</v>
      </c>
      <c r="B91" s="2" t="s">
        <v>56</v>
      </c>
      <c r="C91" s="2" t="s">
        <v>7</v>
      </c>
      <c r="D91" s="1" t="s">
        <v>266</v>
      </c>
      <c r="E91" s="1" t="s">
        <v>265</v>
      </c>
      <c r="F91" s="5">
        <v>1</v>
      </c>
      <c r="G91" s="13">
        <v>8</v>
      </c>
      <c r="H91" s="15" t="s">
        <v>729</v>
      </c>
      <c r="I91" s="16" t="s">
        <v>89</v>
      </c>
      <c r="J91" s="3" t="s">
        <v>89</v>
      </c>
      <c r="K91" s="4">
        <f t="shared" ref="K91:K100" si="5">L91+N91</f>
        <v>29</v>
      </c>
      <c r="L91" s="4">
        <v>0</v>
      </c>
      <c r="M91" s="4" t="s">
        <v>89</v>
      </c>
      <c r="N91" s="4">
        <v>29</v>
      </c>
      <c r="O91" s="4" t="s">
        <v>269</v>
      </c>
    </row>
    <row r="92" spans="1:15" s="19" customFormat="1" ht="84" customHeight="1" x14ac:dyDescent="0.25">
      <c r="A92" s="21">
        <f t="shared" si="4"/>
        <v>85</v>
      </c>
      <c r="B92" s="2" t="s">
        <v>56</v>
      </c>
      <c r="C92" s="2" t="s">
        <v>7</v>
      </c>
      <c r="D92" s="1" t="s">
        <v>623</v>
      </c>
      <c r="E92" s="1" t="s">
        <v>265</v>
      </c>
      <c r="F92" s="5">
        <v>1</v>
      </c>
      <c r="G92" s="13">
        <v>8</v>
      </c>
      <c r="H92" s="15" t="s">
        <v>729</v>
      </c>
      <c r="I92" s="16" t="s">
        <v>89</v>
      </c>
      <c r="J92" s="3" t="s">
        <v>89</v>
      </c>
      <c r="K92" s="4">
        <f t="shared" si="5"/>
        <v>23</v>
      </c>
      <c r="L92" s="4">
        <v>0</v>
      </c>
      <c r="M92" s="4" t="s">
        <v>89</v>
      </c>
      <c r="N92" s="4">
        <v>23</v>
      </c>
      <c r="O92" s="4" t="s">
        <v>270</v>
      </c>
    </row>
    <row r="93" spans="1:15" s="19" customFormat="1" ht="85.5" customHeight="1" x14ac:dyDescent="0.25">
      <c r="A93" s="21">
        <f t="shared" si="4"/>
        <v>86</v>
      </c>
      <c r="B93" s="2" t="s">
        <v>56</v>
      </c>
      <c r="C93" s="2" t="s">
        <v>7</v>
      </c>
      <c r="D93" s="1" t="s">
        <v>946</v>
      </c>
      <c r="E93" s="1" t="s">
        <v>888</v>
      </c>
      <c r="F93" s="5">
        <v>3</v>
      </c>
      <c r="G93" s="13">
        <v>3.3</v>
      </c>
      <c r="H93" s="15" t="s">
        <v>729</v>
      </c>
      <c r="I93" s="16" t="s">
        <v>89</v>
      </c>
      <c r="J93" s="3" t="s">
        <v>89</v>
      </c>
      <c r="K93" s="4">
        <f t="shared" si="5"/>
        <v>43</v>
      </c>
      <c r="L93" s="4">
        <v>0</v>
      </c>
      <c r="M93" s="4" t="s">
        <v>89</v>
      </c>
      <c r="N93" s="4">
        <v>43</v>
      </c>
      <c r="O93" s="4" t="s">
        <v>270</v>
      </c>
    </row>
    <row r="94" spans="1:15" s="9" customFormat="1" ht="115.5" customHeight="1" x14ac:dyDescent="0.25">
      <c r="A94" s="21">
        <f t="shared" si="4"/>
        <v>87</v>
      </c>
      <c r="B94" s="8" t="s">
        <v>56</v>
      </c>
      <c r="C94" s="8" t="s">
        <v>924</v>
      </c>
      <c r="D94" s="4" t="s">
        <v>429</v>
      </c>
      <c r="E94" s="4" t="s">
        <v>245</v>
      </c>
      <c r="F94" s="4">
        <v>6</v>
      </c>
      <c r="G94" s="14">
        <v>6.6</v>
      </c>
      <c r="H94" s="15" t="s">
        <v>947</v>
      </c>
      <c r="I94" s="17">
        <v>0</v>
      </c>
      <c r="J94" s="15" t="s">
        <v>89</v>
      </c>
      <c r="K94" s="4">
        <f t="shared" si="5"/>
        <v>9</v>
      </c>
      <c r="L94" s="4">
        <v>9</v>
      </c>
      <c r="M94" s="4" t="s">
        <v>244</v>
      </c>
      <c r="N94" s="4">
        <v>0</v>
      </c>
      <c r="O94" s="4" t="s">
        <v>89</v>
      </c>
    </row>
    <row r="95" spans="1:15" s="9" customFormat="1" ht="84" customHeight="1" x14ac:dyDescent="0.25">
      <c r="A95" s="21">
        <f t="shared" si="4"/>
        <v>88</v>
      </c>
      <c r="B95" s="8" t="s">
        <v>56</v>
      </c>
      <c r="C95" s="8" t="s">
        <v>924</v>
      </c>
      <c r="D95" s="4" t="s">
        <v>65</v>
      </c>
      <c r="E95" s="4" t="s">
        <v>221</v>
      </c>
      <c r="F95" s="4">
        <v>3</v>
      </c>
      <c r="G95" s="14">
        <v>2.25</v>
      </c>
      <c r="H95" s="15" t="s">
        <v>729</v>
      </c>
      <c r="I95" s="17">
        <v>0</v>
      </c>
      <c r="J95" s="15" t="s">
        <v>89</v>
      </c>
      <c r="K95" s="4">
        <f t="shared" si="5"/>
        <v>4</v>
      </c>
      <c r="L95" s="4">
        <v>1</v>
      </c>
      <c r="M95" s="4" t="s">
        <v>186</v>
      </c>
      <c r="N95" s="4">
        <v>3</v>
      </c>
      <c r="O95" s="4" t="s">
        <v>187</v>
      </c>
    </row>
    <row r="96" spans="1:15" s="9" customFormat="1" ht="126" customHeight="1" x14ac:dyDescent="0.25">
      <c r="A96" s="21">
        <f t="shared" si="4"/>
        <v>89</v>
      </c>
      <c r="B96" s="8" t="s">
        <v>56</v>
      </c>
      <c r="C96" s="8" t="s">
        <v>924</v>
      </c>
      <c r="D96" s="4" t="s">
        <v>63</v>
      </c>
      <c r="E96" s="4" t="s">
        <v>246</v>
      </c>
      <c r="F96" s="4">
        <v>4</v>
      </c>
      <c r="G96" s="14">
        <v>1.1000000000000001</v>
      </c>
      <c r="H96" s="15" t="s">
        <v>947</v>
      </c>
      <c r="I96" s="17">
        <v>0</v>
      </c>
      <c r="J96" s="15" t="s">
        <v>89</v>
      </c>
      <c r="K96" s="4">
        <f t="shared" si="5"/>
        <v>1</v>
      </c>
      <c r="L96" s="4">
        <v>1</v>
      </c>
      <c r="M96" s="4" t="s">
        <v>241</v>
      </c>
      <c r="N96" s="4">
        <v>0</v>
      </c>
      <c r="O96" s="4" t="s">
        <v>89</v>
      </c>
    </row>
    <row r="97" spans="1:15" s="9" customFormat="1" ht="120" customHeight="1" x14ac:dyDescent="0.25">
      <c r="A97" s="21">
        <f t="shared" si="4"/>
        <v>90</v>
      </c>
      <c r="B97" s="8" t="s">
        <v>56</v>
      </c>
      <c r="C97" s="8" t="s">
        <v>924</v>
      </c>
      <c r="D97" s="4" t="s">
        <v>431</v>
      </c>
      <c r="E97" s="4" t="s">
        <v>245</v>
      </c>
      <c r="F97" s="4">
        <v>4</v>
      </c>
      <c r="G97" s="14">
        <v>0.75</v>
      </c>
      <c r="H97" s="15" t="s">
        <v>947</v>
      </c>
      <c r="I97" s="17">
        <v>0</v>
      </c>
      <c r="J97" s="15" t="s">
        <v>89</v>
      </c>
      <c r="K97" s="4">
        <f t="shared" si="5"/>
        <v>8</v>
      </c>
      <c r="L97" s="4">
        <v>8</v>
      </c>
      <c r="M97" s="4" t="s">
        <v>243</v>
      </c>
      <c r="N97" s="4">
        <v>0</v>
      </c>
      <c r="O97" s="4" t="s">
        <v>89</v>
      </c>
    </row>
    <row r="98" spans="1:15" s="9" customFormat="1" ht="123" customHeight="1" x14ac:dyDescent="0.25">
      <c r="A98" s="21">
        <f t="shared" si="4"/>
        <v>91</v>
      </c>
      <c r="B98" s="8" t="s">
        <v>56</v>
      </c>
      <c r="C98" s="8" t="s">
        <v>924</v>
      </c>
      <c r="D98" s="4" t="s">
        <v>62</v>
      </c>
      <c r="E98" s="4" t="s">
        <v>247</v>
      </c>
      <c r="F98" s="4">
        <v>2</v>
      </c>
      <c r="G98" s="14">
        <v>1.1000000000000001</v>
      </c>
      <c r="H98" s="15" t="s">
        <v>947</v>
      </c>
      <c r="I98" s="17">
        <v>0</v>
      </c>
      <c r="J98" s="15" t="s">
        <v>89</v>
      </c>
      <c r="K98" s="4">
        <f t="shared" si="5"/>
        <v>7</v>
      </c>
      <c r="L98" s="4">
        <v>1</v>
      </c>
      <c r="M98" s="4" t="s">
        <v>242</v>
      </c>
      <c r="N98" s="4">
        <v>6</v>
      </c>
      <c r="O98" s="4" t="s">
        <v>248</v>
      </c>
    </row>
    <row r="99" spans="1:15" s="9" customFormat="1" ht="208.5" customHeight="1" x14ac:dyDescent="0.25">
      <c r="A99" s="21">
        <f t="shared" si="4"/>
        <v>92</v>
      </c>
      <c r="B99" s="8" t="s">
        <v>56</v>
      </c>
      <c r="C99" s="8" t="s">
        <v>924</v>
      </c>
      <c r="D99" s="4" t="s">
        <v>185</v>
      </c>
      <c r="E99" s="4" t="s">
        <v>249</v>
      </c>
      <c r="F99" s="4">
        <v>1</v>
      </c>
      <c r="G99" s="14">
        <v>1</v>
      </c>
      <c r="H99" s="4" t="s">
        <v>183</v>
      </c>
      <c r="I99" s="17">
        <v>4</v>
      </c>
      <c r="J99" s="15" t="s">
        <v>184</v>
      </c>
      <c r="K99" s="4">
        <f t="shared" si="5"/>
        <v>0</v>
      </c>
      <c r="L99" s="4">
        <v>0</v>
      </c>
      <c r="M99" s="15" t="s">
        <v>89</v>
      </c>
      <c r="N99" s="4">
        <v>0</v>
      </c>
      <c r="O99" s="15" t="s">
        <v>89</v>
      </c>
    </row>
    <row r="100" spans="1:15" s="9" customFormat="1" ht="84" customHeight="1" x14ac:dyDescent="0.25">
      <c r="A100" s="21">
        <f t="shared" si="4"/>
        <v>93</v>
      </c>
      <c r="B100" s="8" t="s">
        <v>56</v>
      </c>
      <c r="C100" s="8" t="s">
        <v>60</v>
      </c>
      <c r="D100" s="4" t="s">
        <v>67</v>
      </c>
      <c r="E100" s="4" t="s">
        <v>960</v>
      </c>
      <c r="F100" s="4">
        <v>9</v>
      </c>
      <c r="G100" s="14">
        <v>9.9</v>
      </c>
      <c r="H100" s="4" t="s">
        <v>729</v>
      </c>
      <c r="I100" s="17">
        <v>0</v>
      </c>
      <c r="J100" s="15" t="s">
        <v>89</v>
      </c>
      <c r="K100" s="4">
        <f t="shared" si="5"/>
        <v>64</v>
      </c>
      <c r="L100" s="4">
        <v>5</v>
      </c>
      <c r="M100" s="4" t="s">
        <v>250</v>
      </c>
      <c r="N100" s="4">
        <v>59</v>
      </c>
      <c r="O100" s="15" t="s">
        <v>647</v>
      </c>
    </row>
    <row r="101" spans="1:15" s="19" customFormat="1" ht="84" customHeight="1" x14ac:dyDescent="0.25">
      <c r="A101" s="21">
        <f t="shared" si="4"/>
        <v>94</v>
      </c>
      <c r="B101" s="8" t="s">
        <v>56</v>
      </c>
      <c r="C101" s="8" t="s">
        <v>924</v>
      </c>
      <c r="D101" s="4" t="s">
        <v>203</v>
      </c>
      <c r="E101" s="4" t="s">
        <v>225</v>
      </c>
      <c r="F101" s="4">
        <v>4</v>
      </c>
      <c r="G101" s="14">
        <v>0.75</v>
      </c>
      <c r="H101" s="4" t="s">
        <v>204</v>
      </c>
      <c r="I101" s="17">
        <v>420</v>
      </c>
      <c r="J101" s="15" t="s">
        <v>207</v>
      </c>
      <c r="K101" s="4" t="s">
        <v>89</v>
      </c>
      <c r="L101" s="4" t="s">
        <v>89</v>
      </c>
      <c r="M101" s="4" t="s">
        <v>89</v>
      </c>
      <c r="N101" s="4" t="s">
        <v>89</v>
      </c>
      <c r="O101" s="4" t="s">
        <v>89</v>
      </c>
    </row>
    <row r="102" spans="1:15" s="19" customFormat="1" ht="84" customHeight="1" x14ac:dyDescent="0.25">
      <c r="A102" s="21">
        <f t="shared" si="4"/>
        <v>95</v>
      </c>
      <c r="B102" s="8" t="s">
        <v>56</v>
      </c>
      <c r="C102" s="8" t="s">
        <v>924</v>
      </c>
      <c r="D102" s="4" t="s">
        <v>205</v>
      </c>
      <c r="E102" s="4" t="s">
        <v>224</v>
      </c>
      <c r="F102" s="4">
        <v>5</v>
      </c>
      <c r="G102" s="14">
        <v>0.7</v>
      </c>
      <c r="H102" s="4" t="s">
        <v>206</v>
      </c>
      <c r="I102" s="17">
        <v>83</v>
      </c>
      <c r="J102" s="15" t="s">
        <v>208</v>
      </c>
      <c r="K102" s="4" t="s">
        <v>89</v>
      </c>
      <c r="L102" s="4" t="s">
        <v>89</v>
      </c>
      <c r="M102" s="4" t="s">
        <v>89</v>
      </c>
      <c r="N102" s="4" t="s">
        <v>89</v>
      </c>
      <c r="O102" s="4" t="s">
        <v>89</v>
      </c>
    </row>
    <row r="103" spans="1:15" s="19" customFormat="1" ht="84" customHeight="1" x14ac:dyDescent="0.25">
      <c r="A103" s="21">
        <f t="shared" si="4"/>
        <v>96</v>
      </c>
      <c r="B103" s="8" t="s">
        <v>56</v>
      </c>
      <c r="C103" s="8" t="s">
        <v>924</v>
      </c>
      <c r="D103" s="4" t="s">
        <v>420</v>
      </c>
      <c r="E103" s="4" t="s">
        <v>421</v>
      </c>
      <c r="F103" s="4">
        <v>2</v>
      </c>
      <c r="G103" s="14">
        <v>1.5</v>
      </c>
      <c r="H103" s="4" t="s">
        <v>422</v>
      </c>
      <c r="I103" s="17">
        <v>141</v>
      </c>
      <c r="J103" s="15" t="s">
        <v>423</v>
      </c>
      <c r="K103" s="4" t="s">
        <v>89</v>
      </c>
      <c r="L103" s="4" t="s">
        <v>89</v>
      </c>
      <c r="M103" s="4" t="s">
        <v>89</v>
      </c>
      <c r="N103" s="4" t="s">
        <v>89</v>
      </c>
      <c r="O103" s="4" t="s">
        <v>89</v>
      </c>
    </row>
    <row r="104" spans="1:15" s="9" customFormat="1" ht="84" customHeight="1" x14ac:dyDescent="0.25">
      <c r="A104" s="21">
        <f t="shared" si="4"/>
        <v>97</v>
      </c>
      <c r="B104" s="8" t="s">
        <v>56</v>
      </c>
      <c r="C104" s="8" t="s">
        <v>924</v>
      </c>
      <c r="D104" s="4" t="s">
        <v>502</v>
      </c>
      <c r="E104" s="1" t="s">
        <v>218</v>
      </c>
      <c r="F104" s="4">
        <v>1</v>
      </c>
      <c r="G104" s="14">
        <v>8</v>
      </c>
      <c r="H104" s="15" t="s">
        <v>729</v>
      </c>
      <c r="I104" s="17">
        <v>0</v>
      </c>
      <c r="J104" s="15" t="s">
        <v>89</v>
      </c>
      <c r="K104" s="4">
        <f t="shared" ref="K104:K129" si="6">L104+N104</f>
        <v>16</v>
      </c>
      <c r="L104" s="4">
        <v>10</v>
      </c>
      <c r="M104" s="4" t="s">
        <v>239</v>
      </c>
      <c r="N104" s="4">
        <v>6</v>
      </c>
      <c r="O104" s="4" t="s">
        <v>240</v>
      </c>
    </row>
    <row r="105" spans="1:15" s="9" customFormat="1" ht="84" customHeight="1" x14ac:dyDescent="0.25">
      <c r="A105" s="21">
        <f t="shared" si="4"/>
        <v>98</v>
      </c>
      <c r="B105" s="8" t="s">
        <v>56</v>
      </c>
      <c r="C105" s="8" t="s">
        <v>924</v>
      </c>
      <c r="D105" s="4" t="s">
        <v>64</v>
      </c>
      <c r="E105" s="1" t="s">
        <v>218</v>
      </c>
      <c r="F105" s="4">
        <v>1</v>
      </c>
      <c r="G105" s="14">
        <v>8</v>
      </c>
      <c r="H105" s="15" t="s">
        <v>729</v>
      </c>
      <c r="I105" s="17">
        <v>0</v>
      </c>
      <c r="J105" s="15" t="s">
        <v>89</v>
      </c>
      <c r="K105" s="4">
        <f t="shared" si="6"/>
        <v>81</v>
      </c>
      <c r="L105" s="4">
        <v>10</v>
      </c>
      <c r="M105" s="4" t="s">
        <v>188</v>
      </c>
      <c r="N105" s="4">
        <v>71</v>
      </c>
      <c r="O105" s="4" t="s">
        <v>189</v>
      </c>
    </row>
    <row r="106" spans="1:15" s="9" customFormat="1" ht="84" customHeight="1" x14ac:dyDescent="0.25">
      <c r="A106" s="21">
        <f t="shared" si="4"/>
        <v>99</v>
      </c>
      <c r="B106" s="8" t="s">
        <v>56</v>
      </c>
      <c r="C106" s="8" t="s">
        <v>924</v>
      </c>
      <c r="D106" s="4" t="s">
        <v>253</v>
      </c>
      <c r="E106" s="1" t="s">
        <v>218</v>
      </c>
      <c r="F106" s="4">
        <v>3</v>
      </c>
      <c r="G106" s="14">
        <v>3.3</v>
      </c>
      <c r="H106" s="15" t="s">
        <v>729</v>
      </c>
      <c r="I106" s="17">
        <v>0</v>
      </c>
      <c r="J106" s="15" t="s">
        <v>89</v>
      </c>
      <c r="K106" s="4">
        <f t="shared" si="6"/>
        <v>102</v>
      </c>
      <c r="L106" s="4">
        <v>0</v>
      </c>
      <c r="M106" s="15" t="s">
        <v>89</v>
      </c>
      <c r="N106" s="4">
        <v>102</v>
      </c>
      <c r="O106" s="4" t="s">
        <v>648</v>
      </c>
    </row>
    <row r="107" spans="1:15" s="9" customFormat="1" ht="84" customHeight="1" x14ac:dyDescent="0.25">
      <c r="A107" s="21">
        <f t="shared" si="4"/>
        <v>100</v>
      </c>
      <c r="B107" s="8" t="s">
        <v>56</v>
      </c>
      <c r="C107" s="8" t="s">
        <v>924</v>
      </c>
      <c r="D107" s="4" t="s">
        <v>254</v>
      </c>
      <c r="E107" s="1" t="s">
        <v>218</v>
      </c>
      <c r="F107" s="4">
        <v>3</v>
      </c>
      <c r="G107" s="14">
        <v>3.3</v>
      </c>
      <c r="H107" s="15" t="s">
        <v>729</v>
      </c>
      <c r="I107" s="17">
        <v>0</v>
      </c>
      <c r="J107" s="15" t="s">
        <v>89</v>
      </c>
      <c r="K107" s="4">
        <f t="shared" si="6"/>
        <v>45</v>
      </c>
      <c r="L107" s="4">
        <v>0</v>
      </c>
      <c r="M107" s="15" t="s">
        <v>89</v>
      </c>
      <c r="N107" s="4">
        <v>45</v>
      </c>
      <c r="O107" s="4" t="s">
        <v>327</v>
      </c>
    </row>
    <row r="108" spans="1:15" s="9" customFormat="1" ht="85.5" customHeight="1" x14ac:dyDescent="0.25">
      <c r="A108" s="21">
        <f t="shared" si="4"/>
        <v>101</v>
      </c>
      <c r="B108" s="8" t="s">
        <v>56</v>
      </c>
      <c r="C108" s="8" t="s">
        <v>924</v>
      </c>
      <c r="D108" s="4" t="s">
        <v>255</v>
      </c>
      <c r="E108" s="1" t="s">
        <v>218</v>
      </c>
      <c r="F108" s="4">
        <v>1</v>
      </c>
      <c r="G108" s="14">
        <v>8</v>
      </c>
      <c r="H108" s="15" t="s">
        <v>729</v>
      </c>
      <c r="I108" s="17">
        <v>0</v>
      </c>
      <c r="J108" s="15" t="s">
        <v>89</v>
      </c>
      <c r="K108" s="4">
        <f t="shared" si="6"/>
        <v>85</v>
      </c>
      <c r="L108" s="4">
        <v>0</v>
      </c>
      <c r="M108" s="15" t="s">
        <v>89</v>
      </c>
      <c r="N108" s="4">
        <v>85</v>
      </c>
      <c r="O108" s="4" t="s">
        <v>329</v>
      </c>
    </row>
    <row r="109" spans="1:15" s="9" customFormat="1" ht="114" customHeight="1" x14ac:dyDescent="0.25">
      <c r="A109" s="21">
        <f t="shared" si="4"/>
        <v>102</v>
      </c>
      <c r="B109" s="8" t="s">
        <v>56</v>
      </c>
      <c r="C109" s="8" t="s">
        <v>924</v>
      </c>
      <c r="D109" s="4" t="s">
        <v>256</v>
      </c>
      <c r="E109" s="1" t="s">
        <v>218</v>
      </c>
      <c r="F109" s="4">
        <v>3</v>
      </c>
      <c r="G109" s="14">
        <v>3.3</v>
      </c>
      <c r="H109" s="15" t="s">
        <v>729</v>
      </c>
      <c r="I109" s="17">
        <v>0</v>
      </c>
      <c r="J109" s="15" t="s">
        <v>89</v>
      </c>
      <c r="K109" s="4">
        <f t="shared" si="6"/>
        <v>128</v>
      </c>
      <c r="L109" s="4">
        <v>0</v>
      </c>
      <c r="M109" s="15" t="s">
        <v>89</v>
      </c>
      <c r="N109" s="4">
        <v>128</v>
      </c>
      <c r="O109" s="4" t="s">
        <v>330</v>
      </c>
    </row>
    <row r="110" spans="1:15" s="9" customFormat="1" ht="84" customHeight="1" x14ac:dyDescent="0.25">
      <c r="A110" s="21">
        <f t="shared" si="4"/>
        <v>103</v>
      </c>
      <c r="B110" s="8" t="s">
        <v>56</v>
      </c>
      <c r="C110" s="8" t="s">
        <v>924</v>
      </c>
      <c r="D110" s="4" t="s">
        <v>625</v>
      </c>
      <c r="E110" s="1" t="s">
        <v>218</v>
      </c>
      <c r="F110" s="4">
        <v>3</v>
      </c>
      <c r="G110" s="14">
        <v>3.3</v>
      </c>
      <c r="H110" s="15" t="s">
        <v>729</v>
      </c>
      <c r="I110" s="17">
        <v>0</v>
      </c>
      <c r="J110" s="15" t="s">
        <v>89</v>
      </c>
      <c r="K110" s="4">
        <f t="shared" si="6"/>
        <v>47</v>
      </c>
      <c r="L110" s="4">
        <v>0</v>
      </c>
      <c r="M110" s="15" t="s">
        <v>89</v>
      </c>
      <c r="N110" s="4">
        <v>47</v>
      </c>
      <c r="O110" s="4" t="s">
        <v>328</v>
      </c>
    </row>
    <row r="111" spans="1:15" s="9" customFormat="1" ht="84" customHeight="1" x14ac:dyDescent="0.25">
      <c r="A111" s="21">
        <f t="shared" si="4"/>
        <v>104</v>
      </c>
      <c r="B111" s="8" t="s">
        <v>56</v>
      </c>
      <c r="C111" s="8" t="s">
        <v>924</v>
      </c>
      <c r="D111" s="4" t="s">
        <v>257</v>
      </c>
      <c r="E111" s="1" t="s">
        <v>218</v>
      </c>
      <c r="F111" s="4">
        <v>3</v>
      </c>
      <c r="G111" s="14">
        <v>3.3</v>
      </c>
      <c r="H111" s="15" t="s">
        <v>729</v>
      </c>
      <c r="I111" s="17">
        <v>0</v>
      </c>
      <c r="J111" s="15" t="s">
        <v>89</v>
      </c>
      <c r="K111" s="4">
        <f t="shared" si="6"/>
        <v>94</v>
      </c>
      <c r="L111" s="4">
        <v>0</v>
      </c>
      <c r="M111" s="15" t="s">
        <v>89</v>
      </c>
      <c r="N111" s="4">
        <v>94</v>
      </c>
      <c r="O111" s="4" t="s">
        <v>326</v>
      </c>
    </row>
    <row r="112" spans="1:15" s="51" customFormat="1" ht="114" customHeight="1" x14ac:dyDescent="0.25">
      <c r="A112" s="45">
        <f t="shared" si="4"/>
        <v>105</v>
      </c>
      <c r="B112" s="46" t="s">
        <v>56</v>
      </c>
      <c r="C112" s="46" t="s">
        <v>59</v>
      </c>
      <c r="D112" s="47" t="s">
        <v>634</v>
      </c>
      <c r="E112" s="5" t="s">
        <v>218</v>
      </c>
      <c r="F112" s="47">
        <v>3</v>
      </c>
      <c r="G112" s="48">
        <v>3.3</v>
      </c>
      <c r="H112" s="15" t="s">
        <v>729</v>
      </c>
      <c r="I112" s="50">
        <v>0</v>
      </c>
      <c r="J112" s="49" t="s">
        <v>89</v>
      </c>
      <c r="K112" s="47">
        <f t="shared" si="6"/>
        <v>172</v>
      </c>
      <c r="L112" s="47">
        <v>0</v>
      </c>
      <c r="M112" s="49" t="s">
        <v>89</v>
      </c>
      <c r="N112" s="47">
        <v>172</v>
      </c>
      <c r="O112" s="47" t="s">
        <v>635</v>
      </c>
    </row>
    <row r="113" spans="1:15" s="9" customFormat="1" ht="84" customHeight="1" x14ac:dyDescent="0.25">
      <c r="A113" s="21">
        <f t="shared" si="4"/>
        <v>106</v>
      </c>
      <c r="B113" s="8" t="s">
        <v>56</v>
      </c>
      <c r="C113" s="8" t="s">
        <v>259</v>
      </c>
      <c r="D113" s="4" t="s">
        <v>436</v>
      </c>
      <c r="E113" s="1" t="s">
        <v>218</v>
      </c>
      <c r="F113" s="4">
        <v>1</v>
      </c>
      <c r="G113" s="14">
        <v>8</v>
      </c>
      <c r="H113" s="15" t="s">
        <v>729</v>
      </c>
      <c r="I113" s="17">
        <v>0</v>
      </c>
      <c r="J113" s="15" t="s">
        <v>89</v>
      </c>
      <c r="K113" s="4">
        <f t="shared" si="6"/>
        <v>71</v>
      </c>
      <c r="L113" s="4">
        <v>0</v>
      </c>
      <c r="M113" s="15" t="s">
        <v>89</v>
      </c>
      <c r="N113" s="4">
        <v>71</v>
      </c>
      <c r="O113" s="4" t="s">
        <v>404</v>
      </c>
    </row>
    <row r="114" spans="1:15" s="9" customFormat="1" ht="117.75" customHeight="1" x14ac:dyDescent="0.25">
      <c r="A114" s="21">
        <f t="shared" si="4"/>
        <v>107</v>
      </c>
      <c r="B114" s="8" t="s">
        <v>56</v>
      </c>
      <c r="C114" s="8" t="s">
        <v>924</v>
      </c>
      <c r="D114" s="4" t="s">
        <v>505</v>
      </c>
      <c r="E114" s="1" t="s">
        <v>218</v>
      </c>
      <c r="F114" s="4">
        <v>6</v>
      </c>
      <c r="G114" s="14">
        <v>6.6</v>
      </c>
      <c r="H114" s="15" t="s">
        <v>729</v>
      </c>
      <c r="I114" s="17">
        <v>1</v>
      </c>
      <c r="J114" s="15" t="s">
        <v>89</v>
      </c>
      <c r="K114" s="4">
        <f t="shared" si="6"/>
        <v>152</v>
      </c>
      <c r="L114" s="4">
        <v>0</v>
      </c>
      <c r="M114" s="15" t="s">
        <v>89</v>
      </c>
      <c r="N114" s="4">
        <v>152</v>
      </c>
      <c r="O114" s="4" t="s">
        <v>504</v>
      </c>
    </row>
    <row r="115" spans="1:15" s="9" customFormat="1" ht="84" customHeight="1" x14ac:dyDescent="0.25">
      <c r="A115" s="21">
        <f t="shared" si="4"/>
        <v>108</v>
      </c>
      <c r="B115" s="8" t="s">
        <v>56</v>
      </c>
      <c r="C115" s="8" t="s">
        <v>59</v>
      </c>
      <c r="D115" s="4" t="s">
        <v>66</v>
      </c>
      <c r="E115" s="1" t="s">
        <v>218</v>
      </c>
      <c r="F115" s="4">
        <v>1</v>
      </c>
      <c r="G115" s="14">
        <v>6</v>
      </c>
      <c r="H115" s="15" t="s">
        <v>729</v>
      </c>
      <c r="I115" s="17">
        <v>0</v>
      </c>
      <c r="J115" s="15" t="s">
        <v>89</v>
      </c>
      <c r="K115" s="4">
        <f t="shared" si="6"/>
        <v>51</v>
      </c>
      <c r="L115" s="4">
        <v>5</v>
      </c>
      <c r="M115" s="15" t="s">
        <v>331</v>
      </c>
      <c r="N115" s="4">
        <v>46</v>
      </c>
      <c r="O115" s="4" t="s">
        <v>407</v>
      </c>
    </row>
    <row r="116" spans="1:15" s="9" customFormat="1" ht="109.5" customHeight="1" x14ac:dyDescent="0.25">
      <c r="A116" s="21">
        <f t="shared" si="4"/>
        <v>109</v>
      </c>
      <c r="B116" s="8" t="s">
        <v>56</v>
      </c>
      <c r="C116" s="8" t="s">
        <v>59</v>
      </c>
      <c r="D116" s="4" t="s">
        <v>258</v>
      </c>
      <c r="E116" s="1" t="s">
        <v>218</v>
      </c>
      <c r="F116" s="4">
        <v>6</v>
      </c>
      <c r="G116" s="14">
        <v>6.6</v>
      </c>
      <c r="H116" s="15" t="s">
        <v>729</v>
      </c>
      <c r="I116" s="17">
        <v>0</v>
      </c>
      <c r="J116" s="15" t="s">
        <v>89</v>
      </c>
      <c r="K116" s="4">
        <f t="shared" si="6"/>
        <v>193</v>
      </c>
      <c r="L116" s="4">
        <v>0</v>
      </c>
      <c r="M116" s="15" t="s">
        <v>89</v>
      </c>
      <c r="N116" s="4">
        <v>193</v>
      </c>
      <c r="O116" s="4" t="s">
        <v>408</v>
      </c>
    </row>
    <row r="117" spans="1:15" s="9" customFormat="1" ht="84" customHeight="1" x14ac:dyDescent="0.25">
      <c r="A117" s="21">
        <f t="shared" si="4"/>
        <v>110</v>
      </c>
      <c r="B117" s="8" t="s">
        <v>56</v>
      </c>
      <c r="C117" s="8" t="s">
        <v>59</v>
      </c>
      <c r="D117" s="4" t="s">
        <v>624</v>
      </c>
      <c r="E117" s="1" t="s">
        <v>218</v>
      </c>
      <c r="F117" s="4">
        <v>2</v>
      </c>
      <c r="G117" s="14">
        <v>16</v>
      </c>
      <c r="H117" s="15" t="s">
        <v>729</v>
      </c>
      <c r="I117" s="17">
        <v>0</v>
      </c>
      <c r="J117" s="15" t="s">
        <v>89</v>
      </c>
      <c r="K117" s="4">
        <f t="shared" si="6"/>
        <v>48</v>
      </c>
      <c r="L117" s="4">
        <v>0</v>
      </c>
      <c r="M117" s="15" t="s">
        <v>89</v>
      </c>
      <c r="N117" s="4">
        <v>48</v>
      </c>
      <c r="O117" s="4" t="s">
        <v>406</v>
      </c>
    </row>
    <row r="118" spans="1:15" s="19" customFormat="1" ht="84" customHeight="1" x14ac:dyDescent="0.25">
      <c r="A118" s="21">
        <f t="shared" si="4"/>
        <v>111</v>
      </c>
      <c r="B118" s="8" t="s">
        <v>56</v>
      </c>
      <c r="C118" s="8" t="s">
        <v>61</v>
      </c>
      <c r="D118" s="4" t="s">
        <v>68</v>
      </c>
      <c r="E118" s="1" t="s">
        <v>218</v>
      </c>
      <c r="F118" s="4">
        <v>3</v>
      </c>
      <c r="G118" s="14">
        <v>3.3</v>
      </c>
      <c r="H118" s="15" t="s">
        <v>729</v>
      </c>
      <c r="I118" s="17">
        <v>0</v>
      </c>
      <c r="J118" s="15" t="s">
        <v>89</v>
      </c>
      <c r="K118" s="4">
        <f t="shared" si="6"/>
        <v>15</v>
      </c>
      <c r="L118" s="4">
        <v>5</v>
      </c>
      <c r="M118" s="4" t="s">
        <v>251</v>
      </c>
      <c r="N118" s="4">
        <v>10</v>
      </c>
      <c r="O118" s="4" t="s">
        <v>335</v>
      </c>
    </row>
    <row r="119" spans="1:15" s="19" customFormat="1" ht="136.5" customHeight="1" x14ac:dyDescent="0.25">
      <c r="A119" s="21">
        <f t="shared" si="4"/>
        <v>112</v>
      </c>
      <c r="B119" s="8" t="s">
        <v>56</v>
      </c>
      <c r="C119" s="8" t="s">
        <v>576</v>
      </c>
      <c r="D119" s="4" t="s">
        <v>655</v>
      </c>
      <c r="E119" s="1" t="s">
        <v>654</v>
      </c>
      <c r="F119" s="4">
        <v>2</v>
      </c>
      <c r="G119" s="14">
        <v>2.2000000000000002</v>
      </c>
      <c r="H119" s="15" t="s">
        <v>656</v>
      </c>
      <c r="I119" s="17">
        <v>91</v>
      </c>
      <c r="J119" s="15" t="s">
        <v>657</v>
      </c>
      <c r="K119" s="4">
        <f t="shared" si="6"/>
        <v>0</v>
      </c>
      <c r="L119" s="4">
        <v>0</v>
      </c>
      <c r="M119" s="15" t="s">
        <v>89</v>
      </c>
      <c r="N119" s="4">
        <v>0</v>
      </c>
      <c r="O119" s="15" t="s">
        <v>89</v>
      </c>
    </row>
    <row r="120" spans="1:15" s="19" customFormat="1" ht="84" customHeight="1" x14ac:dyDescent="0.25">
      <c r="A120" s="21">
        <f t="shared" si="4"/>
        <v>113</v>
      </c>
      <c r="B120" s="8" t="s">
        <v>56</v>
      </c>
      <c r="C120" s="8" t="s">
        <v>260</v>
      </c>
      <c r="D120" s="4" t="s">
        <v>261</v>
      </c>
      <c r="E120" s="1" t="s">
        <v>218</v>
      </c>
      <c r="F120" s="4">
        <v>4</v>
      </c>
      <c r="G120" s="14">
        <v>4.4000000000000004</v>
      </c>
      <c r="H120" s="15" t="s">
        <v>729</v>
      </c>
      <c r="I120" s="17">
        <v>0</v>
      </c>
      <c r="J120" s="15" t="s">
        <v>89</v>
      </c>
      <c r="K120" s="4">
        <f t="shared" si="6"/>
        <v>40</v>
      </c>
      <c r="L120" s="4">
        <v>0</v>
      </c>
      <c r="M120" s="15" t="s">
        <v>89</v>
      </c>
      <c r="N120" s="4">
        <v>40</v>
      </c>
      <c r="O120" s="4" t="s">
        <v>642</v>
      </c>
    </row>
    <row r="121" spans="1:15" s="19" customFormat="1" ht="84" customHeight="1" x14ac:dyDescent="0.25">
      <c r="A121" s="21">
        <f t="shared" si="4"/>
        <v>114</v>
      </c>
      <c r="B121" s="8" t="s">
        <v>56</v>
      </c>
      <c r="C121" s="8" t="s">
        <v>260</v>
      </c>
      <c r="D121" s="4" t="s">
        <v>503</v>
      </c>
      <c r="E121" s="1" t="s">
        <v>218</v>
      </c>
      <c r="F121" s="4">
        <v>3</v>
      </c>
      <c r="G121" s="14">
        <v>3.3</v>
      </c>
      <c r="H121" s="15" t="s">
        <v>729</v>
      </c>
      <c r="I121" s="17">
        <v>0</v>
      </c>
      <c r="J121" s="15" t="s">
        <v>89</v>
      </c>
      <c r="K121" s="4">
        <f t="shared" si="6"/>
        <v>40</v>
      </c>
      <c r="L121" s="4">
        <v>1</v>
      </c>
      <c r="M121" s="4" t="s">
        <v>332</v>
      </c>
      <c r="N121" s="4">
        <v>39</v>
      </c>
      <c r="O121" s="4" t="s">
        <v>646</v>
      </c>
    </row>
    <row r="122" spans="1:15" s="19" customFormat="1" ht="84" customHeight="1" x14ac:dyDescent="0.25">
      <c r="A122" s="21">
        <f t="shared" si="4"/>
        <v>115</v>
      </c>
      <c r="B122" s="8" t="s">
        <v>56</v>
      </c>
      <c r="C122" s="8" t="s">
        <v>260</v>
      </c>
      <c r="D122" s="4" t="s">
        <v>333</v>
      </c>
      <c r="E122" s="1" t="s">
        <v>218</v>
      </c>
      <c r="F122" s="4">
        <v>1</v>
      </c>
      <c r="G122" s="14">
        <v>8</v>
      </c>
      <c r="H122" s="15" t="s">
        <v>729</v>
      </c>
      <c r="I122" s="17">
        <v>0</v>
      </c>
      <c r="J122" s="15" t="s">
        <v>89</v>
      </c>
      <c r="K122" s="4">
        <f t="shared" si="6"/>
        <v>31</v>
      </c>
      <c r="L122" s="4">
        <v>0</v>
      </c>
      <c r="M122" s="15" t="s">
        <v>89</v>
      </c>
      <c r="N122" s="4">
        <v>31</v>
      </c>
      <c r="O122" s="4" t="s">
        <v>334</v>
      </c>
    </row>
    <row r="123" spans="1:15" s="19" customFormat="1" ht="111.75" customHeight="1" x14ac:dyDescent="0.25">
      <c r="A123" s="21">
        <f t="shared" si="4"/>
        <v>116</v>
      </c>
      <c r="B123" s="8" t="s">
        <v>56</v>
      </c>
      <c r="C123" s="8" t="s">
        <v>60</v>
      </c>
      <c r="D123" s="4" t="s">
        <v>565</v>
      </c>
      <c r="E123" s="1" t="s">
        <v>218</v>
      </c>
      <c r="F123" s="4">
        <v>1</v>
      </c>
      <c r="G123" s="14">
        <v>8</v>
      </c>
      <c r="H123" s="15" t="s">
        <v>729</v>
      </c>
      <c r="I123" s="17">
        <v>0</v>
      </c>
      <c r="J123" s="15" t="s">
        <v>89</v>
      </c>
      <c r="K123" s="4">
        <f t="shared" si="6"/>
        <v>140</v>
      </c>
      <c r="L123" s="4">
        <v>2</v>
      </c>
      <c r="M123" s="15" t="s">
        <v>252</v>
      </c>
      <c r="N123" s="4">
        <v>138</v>
      </c>
      <c r="O123" s="4" t="s">
        <v>957</v>
      </c>
    </row>
    <row r="124" spans="1:15" s="19" customFormat="1" ht="87" customHeight="1" x14ac:dyDescent="0.25">
      <c r="A124" s="21">
        <f t="shared" si="4"/>
        <v>117</v>
      </c>
      <c r="B124" s="8" t="s">
        <v>56</v>
      </c>
      <c r="C124" s="8" t="s">
        <v>262</v>
      </c>
      <c r="D124" s="4" t="s">
        <v>263</v>
      </c>
      <c r="E124" s="1" t="s">
        <v>218</v>
      </c>
      <c r="F124" s="4">
        <v>3</v>
      </c>
      <c r="G124" s="14">
        <v>3.3</v>
      </c>
      <c r="H124" s="15" t="s">
        <v>729</v>
      </c>
      <c r="I124" s="17">
        <v>0</v>
      </c>
      <c r="J124" s="15" t="s">
        <v>89</v>
      </c>
      <c r="K124" s="4">
        <f t="shared" si="6"/>
        <v>64</v>
      </c>
      <c r="L124" s="4">
        <v>2</v>
      </c>
      <c r="M124" s="15" t="s">
        <v>413</v>
      </c>
      <c r="N124" s="4">
        <v>62</v>
      </c>
      <c r="O124" s="4" t="s">
        <v>645</v>
      </c>
    </row>
    <row r="125" spans="1:15" s="19" customFormat="1" ht="84.75" customHeight="1" x14ac:dyDescent="0.25">
      <c r="A125" s="21">
        <f t="shared" si="4"/>
        <v>118</v>
      </c>
      <c r="B125" s="8" t="s">
        <v>56</v>
      </c>
      <c r="C125" s="8" t="s">
        <v>262</v>
      </c>
      <c r="D125" s="4" t="s">
        <v>264</v>
      </c>
      <c r="E125" s="1" t="s">
        <v>218</v>
      </c>
      <c r="F125" s="4">
        <v>4</v>
      </c>
      <c r="G125" s="14">
        <v>4.4000000000000004</v>
      </c>
      <c r="H125" s="15" t="s">
        <v>729</v>
      </c>
      <c r="I125" s="17">
        <v>0</v>
      </c>
      <c r="J125" s="15" t="s">
        <v>89</v>
      </c>
      <c r="K125" s="4">
        <f t="shared" si="6"/>
        <v>58</v>
      </c>
      <c r="L125" s="4">
        <v>0</v>
      </c>
      <c r="M125" s="15" t="s">
        <v>89</v>
      </c>
      <c r="N125" s="4">
        <v>58</v>
      </c>
      <c r="O125" s="4" t="s">
        <v>416</v>
      </c>
    </row>
    <row r="126" spans="1:15" s="19" customFormat="1" ht="126.75" customHeight="1" x14ac:dyDescent="0.25">
      <c r="A126" s="21">
        <f t="shared" si="4"/>
        <v>119</v>
      </c>
      <c r="B126" s="8" t="s">
        <v>56</v>
      </c>
      <c r="C126" s="8" t="s">
        <v>262</v>
      </c>
      <c r="D126" s="4" t="s">
        <v>414</v>
      </c>
      <c r="E126" s="1" t="s">
        <v>888</v>
      </c>
      <c r="F126" s="4">
        <v>3</v>
      </c>
      <c r="G126" s="14">
        <v>3.3</v>
      </c>
      <c r="H126" s="15" t="s">
        <v>729</v>
      </c>
      <c r="I126" s="17">
        <v>0</v>
      </c>
      <c r="J126" s="15" t="s">
        <v>89</v>
      </c>
      <c r="K126" s="4">
        <f t="shared" si="6"/>
        <v>101</v>
      </c>
      <c r="L126" s="4">
        <v>0</v>
      </c>
      <c r="M126" s="15" t="s">
        <v>89</v>
      </c>
      <c r="N126" s="4">
        <v>101</v>
      </c>
      <c r="O126" s="4" t="s">
        <v>415</v>
      </c>
    </row>
    <row r="127" spans="1:15" s="19" customFormat="1" ht="84.75" customHeight="1" x14ac:dyDescent="0.25">
      <c r="A127" s="21">
        <f t="shared" si="4"/>
        <v>120</v>
      </c>
      <c r="B127" s="8" t="s">
        <v>56</v>
      </c>
      <c r="C127" s="8" t="s">
        <v>262</v>
      </c>
      <c r="D127" s="4" t="s">
        <v>411</v>
      </c>
      <c r="E127" s="1" t="s">
        <v>898</v>
      </c>
      <c r="F127" s="4">
        <v>3</v>
      </c>
      <c r="G127" s="14">
        <v>3.3</v>
      </c>
      <c r="H127" s="15" t="s">
        <v>729</v>
      </c>
      <c r="I127" s="17">
        <v>0</v>
      </c>
      <c r="J127" s="15" t="s">
        <v>89</v>
      </c>
      <c r="K127" s="4">
        <f t="shared" si="6"/>
        <v>55</v>
      </c>
      <c r="L127" s="4">
        <v>0</v>
      </c>
      <c r="M127" s="15" t="s">
        <v>89</v>
      </c>
      <c r="N127" s="4">
        <v>55</v>
      </c>
      <c r="O127" s="4" t="s">
        <v>412</v>
      </c>
    </row>
    <row r="128" spans="1:15" s="19" customFormat="1" ht="84.75" customHeight="1" x14ac:dyDescent="0.25">
      <c r="A128" s="21">
        <f t="shared" si="4"/>
        <v>121</v>
      </c>
      <c r="B128" s="8" t="s">
        <v>56</v>
      </c>
      <c r="C128" s="8" t="s">
        <v>417</v>
      </c>
      <c r="D128" s="4" t="s">
        <v>958</v>
      </c>
      <c r="E128" s="1" t="s">
        <v>888</v>
      </c>
      <c r="F128" s="4">
        <v>3</v>
      </c>
      <c r="G128" s="14">
        <v>3.3</v>
      </c>
      <c r="H128" s="15" t="s">
        <v>729</v>
      </c>
      <c r="I128" s="17">
        <v>0</v>
      </c>
      <c r="J128" s="15" t="s">
        <v>89</v>
      </c>
      <c r="K128" s="4">
        <f t="shared" si="6"/>
        <v>51</v>
      </c>
      <c r="L128" s="4">
        <v>0</v>
      </c>
      <c r="M128" s="15" t="s">
        <v>89</v>
      </c>
      <c r="N128" s="4">
        <v>51</v>
      </c>
      <c r="O128" s="4" t="s">
        <v>418</v>
      </c>
    </row>
    <row r="129" spans="1:15" s="19" customFormat="1" ht="84.75" customHeight="1" x14ac:dyDescent="0.25">
      <c r="A129" s="21">
        <f t="shared" si="4"/>
        <v>122</v>
      </c>
      <c r="B129" s="8" t="s">
        <v>56</v>
      </c>
      <c r="C129" s="8" t="s">
        <v>409</v>
      </c>
      <c r="D129" s="4" t="s">
        <v>437</v>
      </c>
      <c r="E129" s="1" t="s">
        <v>218</v>
      </c>
      <c r="F129" s="4">
        <v>1</v>
      </c>
      <c r="G129" s="14">
        <v>8</v>
      </c>
      <c r="H129" s="15" t="s">
        <v>729</v>
      </c>
      <c r="I129" s="17">
        <v>0</v>
      </c>
      <c r="J129" s="15" t="s">
        <v>89</v>
      </c>
      <c r="K129" s="4">
        <f t="shared" si="6"/>
        <v>73</v>
      </c>
      <c r="L129" s="4">
        <v>0</v>
      </c>
      <c r="M129" s="15" t="s">
        <v>89</v>
      </c>
      <c r="N129" s="4">
        <f>21+52</f>
        <v>73</v>
      </c>
      <c r="O129" s="4" t="s">
        <v>410</v>
      </c>
    </row>
    <row r="130" spans="1:15" s="23" customFormat="1" ht="84" customHeight="1" x14ac:dyDescent="0.25">
      <c r="A130" s="21">
        <f t="shared" si="4"/>
        <v>123</v>
      </c>
      <c r="B130" s="8" t="s">
        <v>56</v>
      </c>
      <c r="C130" s="8" t="s">
        <v>57</v>
      </c>
      <c r="D130" s="4" t="s">
        <v>73</v>
      </c>
      <c r="E130" s="1" t="s">
        <v>265</v>
      </c>
      <c r="F130" s="21">
        <v>1</v>
      </c>
      <c r="G130" s="22">
        <v>8</v>
      </c>
      <c r="H130" s="15" t="s">
        <v>729</v>
      </c>
      <c r="I130" s="15" t="s">
        <v>89</v>
      </c>
      <c r="J130" s="15" t="s">
        <v>89</v>
      </c>
      <c r="K130" s="21">
        <f t="shared" ref="K130:K136" si="7">N130+L130</f>
        <v>37</v>
      </c>
      <c r="L130" s="21">
        <v>0</v>
      </c>
      <c r="M130" s="4" t="s">
        <v>89</v>
      </c>
      <c r="N130" s="21">
        <v>37</v>
      </c>
      <c r="O130" s="4" t="s">
        <v>238</v>
      </c>
    </row>
    <row r="131" spans="1:15" s="23" customFormat="1" ht="84" customHeight="1" x14ac:dyDescent="0.25">
      <c r="A131" s="21">
        <f t="shared" si="4"/>
        <v>124</v>
      </c>
      <c r="B131" s="8" t="s">
        <v>56</v>
      </c>
      <c r="C131" s="8" t="s">
        <v>57</v>
      </c>
      <c r="D131" s="4" t="s">
        <v>71</v>
      </c>
      <c r="E131" s="1" t="s">
        <v>218</v>
      </c>
      <c r="F131" s="21">
        <v>1</v>
      </c>
      <c r="G131" s="22">
        <v>8</v>
      </c>
      <c r="H131" s="15" t="s">
        <v>729</v>
      </c>
      <c r="I131" s="15" t="s">
        <v>89</v>
      </c>
      <c r="J131" s="15" t="s">
        <v>89</v>
      </c>
      <c r="K131" s="21">
        <f t="shared" si="7"/>
        <v>22</v>
      </c>
      <c r="L131" s="21">
        <v>1</v>
      </c>
      <c r="M131" s="4" t="s">
        <v>234</v>
      </c>
      <c r="N131" s="21">
        <v>21</v>
      </c>
      <c r="O131" s="4" t="s">
        <v>235</v>
      </c>
    </row>
    <row r="132" spans="1:15" s="23" customFormat="1" ht="84" customHeight="1" x14ac:dyDescent="0.25">
      <c r="A132" s="21">
        <f t="shared" si="4"/>
        <v>125</v>
      </c>
      <c r="B132" s="8" t="s">
        <v>56</v>
      </c>
      <c r="C132" s="8" t="s">
        <v>57</v>
      </c>
      <c r="D132" s="4" t="s">
        <v>69</v>
      </c>
      <c r="E132" s="1" t="s">
        <v>265</v>
      </c>
      <c r="F132" s="21">
        <v>1</v>
      </c>
      <c r="G132" s="22">
        <v>8</v>
      </c>
      <c r="H132" s="15" t="s">
        <v>729</v>
      </c>
      <c r="I132" s="15" t="s">
        <v>89</v>
      </c>
      <c r="J132" s="15" t="s">
        <v>89</v>
      </c>
      <c r="K132" s="21">
        <f t="shared" si="7"/>
        <v>32</v>
      </c>
      <c r="L132" s="21">
        <v>8</v>
      </c>
      <c r="M132" s="4" t="s">
        <v>231</v>
      </c>
      <c r="N132" s="21">
        <v>24</v>
      </c>
      <c r="O132" s="4" t="s">
        <v>230</v>
      </c>
    </row>
    <row r="133" spans="1:15" s="23" customFormat="1" ht="84" customHeight="1" x14ac:dyDescent="0.25">
      <c r="A133" s="21">
        <f t="shared" si="4"/>
        <v>126</v>
      </c>
      <c r="B133" s="8" t="s">
        <v>56</v>
      </c>
      <c r="C133" s="8" t="s">
        <v>57</v>
      </c>
      <c r="D133" s="4" t="s">
        <v>339</v>
      </c>
      <c r="E133" s="1" t="s">
        <v>218</v>
      </c>
      <c r="F133" s="21">
        <v>2</v>
      </c>
      <c r="G133" s="22">
        <v>8</v>
      </c>
      <c r="H133" s="15" t="s">
        <v>729</v>
      </c>
      <c r="I133" s="15" t="s">
        <v>89</v>
      </c>
      <c r="J133" s="15" t="s">
        <v>89</v>
      </c>
      <c r="K133" s="21">
        <f t="shared" si="7"/>
        <v>74</v>
      </c>
      <c r="L133" s="21">
        <v>0</v>
      </c>
      <c r="M133" s="4" t="s">
        <v>89</v>
      </c>
      <c r="N133" s="21">
        <v>74</v>
      </c>
      <c r="O133" s="4" t="s">
        <v>236</v>
      </c>
    </row>
    <row r="134" spans="1:15" s="23" customFormat="1" ht="84" customHeight="1" x14ac:dyDescent="0.25">
      <c r="A134" s="21">
        <f t="shared" si="4"/>
        <v>127</v>
      </c>
      <c r="B134" s="8" t="s">
        <v>56</v>
      </c>
      <c r="C134" s="8" t="s">
        <v>57</v>
      </c>
      <c r="D134" s="4" t="s">
        <v>72</v>
      </c>
      <c r="E134" s="1" t="s">
        <v>265</v>
      </c>
      <c r="F134" s="21">
        <v>1</v>
      </c>
      <c r="G134" s="22">
        <v>8</v>
      </c>
      <c r="H134" s="15" t="s">
        <v>729</v>
      </c>
      <c r="I134" s="15" t="s">
        <v>89</v>
      </c>
      <c r="J134" s="15" t="s">
        <v>89</v>
      </c>
      <c r="K134" s="21">
        <f t="shared" si="7"/>
        <v>66</v>
      </c>
      <c r="L134" s="21">
        <v>0</v>
      </c>
      <c r="M134" s="4" t="s">
        <v>89</v>
      </c>
      <c r="N134" s="21">
        <v>66</v>
      </c>
      <c r="O134" s="4" t="s">
        <v>237</v>
      </c>
    </row>
    <row r="135" spans="1:15" s="23" customFormat="1" ht="84" customHeight="1" x14ac:dyDescent="0.25">
      <c r="A135" s="21">
        <f t="shared" si="4"/>
        <v>128</v>
      </c>
      <c r="B135" s="8" t="s">
        <v>56</v>
      </c>
      <c r="C135" s="8" t="s">
        <v>57</v>
      </c>
      <c r="D135" s="4" t="s">
        <v>70</v>
      </c>
      <c r="E135" s="1" t="s">
        <v>265</v>
      </c>
      <c r="F135" s="21">
        <v>1</v>
      </c>
      <c r="G135" s="22">
        <v>8</v>
      </c>
      <c r="H135" s="15" t="s">
        <v>729</v>
      </c>
      <c r="I135" s="15" t="s">
        <v>89</v>
      </c>
      <c r="J135" s="15" t="s">
        <v>89</v>
      </c>
      <c r="K135" s="21">
        <f t="shared" si="7"/>
        <v>36</v>
      </c>
      <c r="L135" s="21">
        <v>1</v>
      </c>
      <c r="M135" s="4" t="s">
        <v>232</v>
      </c>
      <c r="N135" s="21">
        <v>35</v>
      </c>
      <c r="O135" s="4" t="s">
        <v>233</v>
      </c>
    </row>
    <row r="136" spans="1:15" s="23" customFormat="1" ht="84" customHeight="1" x14ac:dyDescent="0.25">
      <c r="A136" s="21">
        <f t="shared" si="4"/>
        <v>129</v>
      </c>
      <c r="B136" s="8" t="s">
        <v>56</v>
      </c>
      <c r="C136" s="8" t="s">
        <v>57</v>
      </c>
      <c r="D136" s="4" t="s">
        <v>58</v>
      </c>
      <c r="E136" s="1" t="s">
        <v>265</v>
      </c>
      <c r="F136" s="21">
        <v>2</v>
      </c>
      <c r="G136" s="22">
        <v>8</v>
      </c>
      <c r="H136" s="15" t="s">
        <v>729</v>
      </c>
      <c r="I136" s="15" t="s">
        <v>89</v>
      </c>
      <c r="J136" s="15" t="s">
        <v>89</v>
      </c>
      <c r="K136" s="21">
        <f t="shared" si="7"/>
        <v>22</v>
      </c>
      <c r="L136" s="21">
        <v>6</v>
      </c>
      <c r="M136" s="4" t="s">
        <v>228</v>
      </c>
      <c r="N136" s="21">
        <v>16</v>
      </c>
      <c r="O136" s="4" t="s">
        <v>229</v>
      </c>
    </row>
    <row r="137" spans="1:15" s="23" customFormat="1" ht="109.5" customHeight="1" x14ac:dyDescent="0.25">
      <c r="A137" s="21">
        <f t="shared" ref="A137:A200" si="8">A136+1</f>
        <v>130</v>
      </c>
      <c r="B137" s="8" t="s">
        <v>56</v>
      </c>
      <c r="C137" s="8" t="s">
        <v>57</v>
      </c>
      <c r="D137" s="4" t="s">
        <v>430</v>
      </c>
      <c r="E137" s="1" t="s">
        <v>426</v>
      </c>
      <c r="F137" s="21">
        <v>1</v>
      </c>
      <c r="G137" s="22">
        <v>0.75</v>
      </c>
      <c r="H137" s="15" t="s">
        <v>428</v>
      </c>
      <c r="I137" s="15" t="s">
        <v>90</v>
      </c>
      <c r="J137" s="15" t="s">
        <v>427</v>
      </c>
      <c r="K137" s="4" t="s">
        <v>89</v>
      </c>
      <c r="L137" s="4" t="s">
        <v>89</v>
      </c>
      <c r="M137" s="4" t="s">
        <v>89</v>
      </c>
      <c r="N137" s="4" t="s">
        <v>89</v>
      </c>
      <c r="O137" s="4" t="s">
        <v>89</v>
      </c>
    </row>
    <row r="138" spans="1:15" s="19" customFormat="1" ht="84" customHeight="1" x14ac:dyDescent="0.25">
      <c r="A138" s="21">
        <f t="shared" si="8"/>
        <v>131</v>
      </c>
      <c r="B138" s="8" t="s">
        <v>56</v>
      </c>
      <c r="C138" s="8" t="s">
        <v>74</v>
      </c>
      <c r="D138" s="4" t="s">
        <v>75</v>
      </c>
      <c r="E138" s="1" t="s">
        <v>265</v>
      </c>
      <c r="F138" s="21">
        <v>1</v>
      </c>
      <c r="G138" s="22">
        <v>8</v>
      </c>
      <c r="H138" s="15" t="s">
        <v>729</v>
      </c>
      <c r="I138" s="15" t="s">
        <v>89</v>
      </c>
      <c r="J138" s="15" t="s">
        <v>89</v>
      </c>
      <c r="K138" s="21">
        <f>N138+L138</f>
        <v>46</v>
      </c>
      <c r="L138" s="21">
        <v>0</v>
      </c>
      <c r="M138" s="4" t="s">
        <v>89</v>
      </c>
      <c r="N138" s="21">
        <v>46</v>
      </c>
      <c r="O138" s="4" t="s">
        <v>74</v>
      </c>
    </row>
    <row r="139" spans="1:15" s="19" customFormat="1" ht="84" customHeight="1" x14ac:dyDescent="0.25">
      <c r="A139" s="21">
        <f t="shared" si="8"/>
        <v>132</v>
      </c>
      <c r="B139" s="8" t="s">
        <v>56</v>
      </c>
      <c r="C139" s="8" t="s">
        <v>271</v>
      </c>
      <c r="D139" s="4" t="s">
        <v>304</v>
      </c>
      <c r="E139" s="1" t="s">
        <v>294</v>
      </c>
      <c r="F139" s="4">
        <v>1</v>
      </c>
      <c r="G139" s="14">
        <v>1.1000000000000001</v>
      </c>
      <c r="H139" s="15" t="s">
        <v>729</v>
      </c>
      <c r="I139" s="15" t="s">
        <v>89</v>
      </c>
      <c r="J139" s="15" t="s">
        <v>89</v>
      </c>
      <c r="K139" s="21">
        <f t="shared" ref="K139:K182" si="9">L139+N139</f>
        <v>17</v>
      </c>
      <c r="L139" s="21">
        <v>0</v>
      </c>
      <c r="M139" s="4" t="s">
        <v>89</v>
      </c>
      <c r="N139" s="21">
        <v>17</v>
      </c>
      <c r="O139" s="4" t="s">
        <v>271</v>
      </c>
    </row>
    <row r="140" spans="1:15" s="19" customFormat="1" ht="84" customHeight="1" x14ac:dyDescent="0.25">
      <c r="A140" s="21">
        <f t="shared" si="8"/>
        <v>133</v>
      </c>
      <c r="B140" s="8" t="s">
        <v>56</v>
      </c>
      <c r="C140" s="8" t="s">
        <v>272</v>
      </c>
      <c r="D140" s="4" t="s">
        <v>291</v>
      </c>
      <c r="E140" s="1" t="s">
        <v>294</v>
      </c>
      <c r="F140" s="4">
        <v>1</v>
      </c>
      <c r="G140" s="14">
        <v>1.1000000000000001</v>
      </c>
      <c r="H140" s="15" t="s">
        <v>729</v>
      </c>
      <c r="I140" s="15" t="s">
        <v>89</v>
      </c>
      <c r="J140" s="15" t="s">
        <v>89</v>
      </c>
      <c r="K140" s="21">
        <f t="shared" si="9"/>
        <v>33</v>
      </c>
      <c r="L140" s="21">
        <v>0</v>
      </c>
      <c r="M140" s="4" t="s">
        <v>89</v>
      </c>
      <c r="N140" s="21">
        <v>33</v>
      </c>
      <c r="O140" s="4" t="s">
        <v>272</v>
      </c>
    </row>
    <row r="141" spans="1:15" s="19" customFormat="1" ht="84" customHeight="1" x14ac:dyDescent="0.25">
      <c r="A141" s="21">
        <f t="shared" si="8"/>
        <v>134</v>
      </c>
      <c r="B141" s="8" t="s">
        <v>56</v>
      </c>
      <c r="C141" s="8" t="s">
        <v>273</v>
      </c>
      <c r="D141" s="4" t="s">
        <v>302</v>
      </c>
      <c r="E141" s="1" t="s">
        <v>294</v>
      </c>
      <c r="F141" s="4">
        <v>1</v>
      </c>
      <c r="G141" s="14">
        <v>1.1000000000000001</v>
      </c>
      <c r="H141" s="15" t="s">
        <v>729</v>
      </c>
      <c r="I141" s="15" t="s">
        <v>89</v>
      </c>
      <c r="J141" s="15" t="s">
        <v>89</v>
      </c>
      <c r="K141" s="21">
        <f t="shared" si="9"/>
        <v>23</v>
      </c>
      <c r="L141" s="21">
        <v>0</v>
      </c>
      <c r="M141" s="4" t="s">
        <v>89</v>
      </c>
      <c r="N141" s="21">
        <v>23</v>
      </c>
      <c r="O141" s="4" t="s">
        <v>273</v>
      </c>
    </row>
    <row r="142" spans="1:15" s="19" customFormat="1" ht="84" customHeight="1" x14ac:dyDescent="0.25">
      <c r="A142" s="21">
        <f t="shared" si="8"/>
        <v>135</v>
      </c>
      <c r="B142" s="8" t="s">
        <v>56</v>
      </c>
      <c r="C142" s="8" t="s">
        <v>274</v>
      </c>
      <c r="D142" s="4" t="s">
        <v>292</v>
      </c>
      <c r="E142" s="1" t="s">
        <v>294</v>
      </c>
      <c r="F142" s="4">
        <v>1</v>
      </c>
      <c r="G142" s="14">
        <v>1.1000000000000001</v>
      </c>
      <c r="H142" s="15" t="s">
        <v>729</v>
      </c>
      <c r="I142" s="15" t="s">
        <v>89</v>
      </c>
      <c r="J142" s="15" t="s">
        <v>89</v>
      </c>
      <c r="K142" s="21">
        <f t="shared" si="9"/>
        <v>20</v>
      </c>
      <c r="L142" s="21">
        <v>0</v>
      </c>
      <c r="M142" s="4" t="s">
        <v>89</v>
      </c>
      <c r="N142" s="21">
        <v>20</v>
      </c>
      <c r="O142" s="4" t="s">
        <v>274</v>
      </c>
    </row>
    <row r="143" spans="1:15" s="19" customFormat="1" ht="84" customHeight="1" x14ac:dyDescent="0.25">
      <c r="A143" s="21">
        <f t="shared" si="8"/>
        <v>136</v>
      </c>
      <c r="B143" s="8" t="s">
        <v>56</v>
      </c>
      <c r="C143" s="8" t="s">
        <v>274</v>
      </c>
      <c r="D143" s="4" t="s">
        <v>293</v>
      </c>
      <c r="E143" s="1" t="s">
        <v>294</v>
      </c>
      <c r="F143" s="4">
        <v>1</v>
      </c>
      <c r="G143" s="14">
        <v>1.1000000000000001</v>
      </c>
      <c r="H143" s="15" t="s">
        <v>729</v>
      </c>
      <c r="I143" s="15" t="s">
        <v>89</v>
      </c>
      <c r="J143" s="15" t="s">
        <v>89</v>
      </c>
      <c r="K143" s="21">
        <f t="shared" si="9"/>
        <v>13</v>
      </c>
      <c r="L143" s="21">
        <v>0</v>
      </c>
      <c r="M143" s="4" t="s">
        <v>89</v>
      </c>
      <c r="N143" s="21">
        <v>13</v>
      </c>
      <c r="O143" s="4" t="s">
        <v>274</v>
      </c>
    </row>
    <row r="144" spans="1:15" s="19" customFormat="1" ht="84" customHeight="1" x14ac:dyDescent="0.25">
      <c r="A144" s="21">
        <f t="shared" si="8"/>
        <v>137</v>
      </c>
      <c r="B144" s="8" t="s">
        <v>56</v>
      </c>
      <c r="C144" s="8" t="s">
        <v>275</v>
      </c>
      <c r="D144" s="4" t="s">
        <v>295</v>
      </c>
      <c r="E144" s="1" t="s">
        <v>294</v>
      </c>
      <c r="F144" s="4">
        <v>1</v>
      </c>
      <c r="G144" s="14">
        <v>1.1000000000000001</v>
      </c>
      <c r="H144" s="15" t="s">
        <v>729</v>
      </c>
      <c r="I144" s="15" t="s">
        <v>89</v>
      </c>
      <c r="J144" s="15" t="s">
        <v>89</v>
      </c>
      <c r="K144" s="21">
        <f t="shared" si="9"/>
        <v>12</v>
      </c>
      <c r="L144" s="21">
        <v>0</v>
      </c>
      <c r="M144" s="4" t="s">
        <v>89</v>
      </c>
      <c r="N144" s="21">
        <v>12</v>
      </c>
      <c r="O144" s="4" t="s">
        <v>275</v>
      </c>
    </row>
    <row r="145" spans="1:15" s="19" customFormat="1" ht="84" customHeight="1" x14ac:dyDescent="0.25">
      <c r="A145" s="21">
        <f t="shared" si="8"/>
        <v>138</v>
      </c>
      <c r="B145" s="8" t="s">
        <v>56</v>
      </c>
      <c r="C145" s="8" t="s">
        <v>275</v>
      </c>
      <c r="D145" s="4" t="s">
        <v>296</v>
      </c>
      <c r="E145" s="1" t="s">
        <v>294</v>
      </c>
      <c r="F145" s="4">
        <v>1</v>
      </c>
      <c r="G145" s="14">
        <v>1.1000000000000001</v>
      </c>
      <c r="H145" s="15" t="s">
        <v>729</v>
      </c>
      <c r="I145" s="15" t="s">
        <v>89</v>
      </c>
      <c r="J145" s="15" t="s">
        <v>89</v>
      </c>
      <c r="K145" s="21">
        <f t="shared" si="9"/>
        <v>12</v>
      </c>
      <c r="L145" s="21">
        <v>0</v>
      </c>
      <c r="M145" s="4" t="s">
        <v>89</v>
      </c>
      <c r="N145" s="21">
        <v>12</v>
      </c>
      <c r="O145" s="4" t="s">
        <v>275</v>
      </c>
    </row>
    <row r="146" spans="1:15" s="19" customFormat="1" ht="84" customHeight="1" x14ac:dyDescent="0.25">
      <c r="A146" s="21">
        <f t="shared" si="8"/>
        <v>139</v>
      </c>
      <c r="B146" s="8" t="s">
        <v>56</v>
      </c>
      <c r="C146" s="8" t="s">
        <v>276</v>
      </c>
      <c r="D146" s="4" t="s">
        <v>424</v>
      </c>
      <c r="E146" s="1" t="s">
        <v>218</v>
      </c>
      <c r="F146" s="4">
        <v>1</v>
      </c>
      <c r="G146" s="14">
        <v>8</v>
      </c>
      <c r="H146" s="15" t="s">
        <v>729</v>
      </c>
      <c r="I146" s="15" t="s">
        <v>89</v>
      </c>
      <c r="J146" s="15" t="s">
        <v>89</v>
      </c>
      <c r="K146" s="21">
        <f t="shared" si="9"/>
        <v>13</v>
      </c>
      <c r="L146" s="21">
        <v>0</v>
      </c>
      <c r="M146" s="4" t="s">
        <v>89</v>
      </c>
      <c r="N146" s="21">
        <v>13</v>
      </c>
      <c r="O146" s="4" t="s">
        <v>276</v>
      </c>
    </row>
    <row r="147" spans="1:15" s="19" customFormat="1" ht="84" customHeight="1" x14ac:dyDescent="0.25">
      <c r="A147" s="21">
        <f t="shared" si="8"/>
        <v>140</v>
      </c>
      <c r="B147" s="8" t="s">
        <v>56</v>
      </c>
      <c r="C147" s="8" t="s">
        <v>277</v>
      </c>
      <c r="D147" s="4" t="s">
        <v>307</v>
      </c>
      <c r="E147" s="1" t="s">
        <v>294</v>
      </c>
      <c r="F147" s="4">
        <v>1</v>
      </c>
      <c r="G147" s="14">
        <v>1.1000000000000001</v>
      </c>
      <c r="H147" s="15" t="s">
        <v>729</v>
      </c>
      <c r="I147" s="15" t="s">
        <v>89</v>
      </c>
      <c r="J147" s="15" t="s">
        <v>89</v>
      </c>
      <c r="K147" s="21">
        <f t="shared" si="9"/>
        <v>7</v>
      </c>
      <c r="L147" s="21">
        <v>0</v>
      </c>
      <c r="M147" s="4" t="s">
        <v>89</v>
      </c>
      <c r="N147" s="21">
        <v>7</v>
      </c>
      <c r="O147" s="4" t="s">
        <v>277</v>
      </c>
    </row>
    <row r="148" spans="1:15" s="19" customFormat="1" ht="84" customHeight="1" x14ac:dyDescent="0.25">
      <c r="A148" s="21">
        <f t="shared" si="8"/>
        <v>141</v>
      </c>
      <c r="B148" s="8" t="s">
        <v>56</v>
      </c>
      <c r="C148" s="8" t="s">
        <v>278</v>
      </c>
      <c r="D148" s="4" t="s">
        <v>298</v>
      </c>
      <c r="E148" s="1" t="s">
        <v>294</v>
      </c>
      <c r="F148" s="4">
        <v>1</v>
      </c>
      <c r="G148" s="14">
        <v>1.1000000000000001</v>
      </c>
      <c r="H148" s="15" t="s">
        <v>729</v>
      </c>
      <c r="I148" s="15" t="s">
        <v>89</v>
      </c>
      <c r="J148" s="15" t="s">
        <v>89</v>
      </c>
      <c r="K148" s="21">
        <f t="shared" si="9"/>
        <v>4</v>
      </c>
      <c r="L148" s="21">
        <v>0</v>
      </c>
      <c r="M148" s="4" t="s">
        <v>89</v>
      </c>
      <c r="N148" s="21">
        <v>4</v>
      </c>
      <c r="O148" s="4" t="s">
        <v>278</v>
      </c>
    </row>
    <row r="149" spans="1:15" s="19" customFormat="1" ht="84" customHeight="1" x14ac:dyDescent="0.25">
      <c r="A149" s="21">
        <f t="shared" si="8"/>
        <v>142</v>
      </c>
      <c r="B149" s="8" t="s">
        <v>56</v>
      </c>
      <c r="C149" s="8" t="s">
        <v>279</v>
      </c>
      <c r="D149" s="4" t="s">
        <v>297</v>
      </c>
      <c r="E149" s="1" t="s">
        <v>218</v>
      </c>
      <c r="F149" s="4">
        <v>1</v>
      </c>
      <c r="G149" s="14">
        <v>8</v>
      </c>
      <c r="H149" s="15" t="s">
        <v>729</v>
      </c>
      <c r="I149" s="15" t="s">
        <v>89</v>
      </c>
      <c r="J149" s="15" t="s">
        <v>89</v>
      </c>
      <c r="K149" s="21">
        <f t="shared" si="9"/>
        <v>29</v>
      </c>
      <c r="L149" s="21">
        <v>0</v>
      </c>
      <c r="M149" s="4" t="s">
        <v>89</v>
      </c>
      <c r="N149" s="21">
        <v>29</v>
      </c>
      <c r="O149" s="4" t="s">
        <v>279</v>
      </c>
    </row>
    <row r="150" spans="1:15" s="19" customFormat="1" ht="84" customHeight="1" x14ac:dyDescent="0.25">
      <c r="A150" s="21">
        <f t="shared" si="8"/>
        <v>143</v>
      </c>
      <c r="B150" s="8" t="s">
        <v>56</v>
      </c>
      <c r="C150" s="8" t="s">
        <v>280</v>
      </c>
      <c r="D150" s="4" t="s">
        <v>308</v>
      </c>
      <c r="E150" s="1" t="s">
        <v>294</v>
      </c>
      <c r="F150" s="4">
        <v>1</v>
      </c>
      <c r="G150" s="14">
        <v>1.1000000000000001</v>
      </c>
      <c r="H150" s="15" t="s">
        <v>729</v>
      </c>
      <c r="I150" s="15" t="s">
        <v>89</v>
      </c>
      <c r="J150" s="15" t="s">
        <v>89</v>
      </c>
      <c r="K150" s="21">
        <f t="shared" si="9"/>
        <v>20</v>
      </c>
      <c r="L150" s="21">
        <v>0</v>
      </c>
      <c r="M150" s="4" t="s">
        <v>89</v>
      </c>
      <c r="N150" s="21">
        <v>20</v>
      </c>
      <c r="O150" s="4" t="s">
        <v>280</v>
      </c>
    </row>
    <row r="151" spans="1:15" s="19" customFormat="1" ht="84" customHeight="1" x14ac:dyDescent="0.25">
      <c r="A151" s="21">
        <f t="shared" si="8"/>
        <v>144</v>
      </c>
      <c r="B151" s="8" t="s">
        <v>56</v>
      </c>
      <c r="C151" s="8" t="s">
        <v>281</v>
      </c>
      <c r="D151" s="4" t="s">
        <v>301</v>
      </c>
      <c r="E151" s="1" t="s">
        <v>218</v>
      </c>
      <c r="F151" s="4">
        <v>1</v>
      </c>
      <c r="G151" s="14">
        <v>8</v>
      </c>
      <c r="H151" s="15" t="s">
        <v>729</v>
      </c>
      <c r="I151" s="15" t="s">
        <v>89</v>
      </c>
      <c r="J151" s="15" t="s">
        <v>89</v>
      </c>
      <c r="K151" s="21">
        <f t="shared" si="9"/>
        <v>30</v>
      </c>
      <c r="L151" s="21">
        <v>0</v>
      </c>
      <c r="M151" s="4" t="s">
        <v>89</v>
      </c>
      <c r="N151" s="21">
        <v>30</v>
      </c>
      <c r="O151" s="4" t="s">
        <v>281</v>
      </c>
    </row>
    <row r="152" spans="1:15" s="19" customFormat="1" ht="84" customHeight="1" x14ac:dyDescent="0.25">
      <c r="A152" s="21">
        <f t="shared" si="8"/>
        <v>145</v>
      </c>
      <c r="B152" s="8" t="s">
        <v>56</v>
      </c>
      <c r="C152" s="8" t="s">
        <v>282</v>
      </c>
      <c r="D152" s="4" t="s">
        <v>425</v>
      </c>
      <c r="E152" s="1" t="s">
        <v>294</v>
      </c>
      <c r="F152" s="4">
        <v>1</v>
      </c>
      <c r="G152" s="14">
        <v>1.1000000000000001</v>
      </c>
      <c r="H152" s="15" t="s">
        <v>729</v>
      </c>
      <c r="I152" s="15" t="s">
        <v>89</v>
      </c>
      <c r="J152" s="15" t="s">
        <v>89</v>
      </c>
      <c r="K152" s="21">
        <f t="shared" si="9"/>
        <v>4</v>
      </c>
      <c r="L152" s="21">
        <v>0</v>
      </c>
      <c r="M152" s="4" t="s">
        <v>89</v>
      </c>
      <c r="N152" s="21">
        <v>4</v>
      </c>
      <c r="O152" s="4" t="s">
        <v>282</v>
      </c>
    </row>
    <row r="153" spans="1:15" s="19" customFormat="1" ht="84" customHeight="1" x14ac:dyDescent="0.25">
      <c r="A153" s="21">
        <f t="shared" si="8"/>
        <v>146</v>
      </c>
      <c r="B153" s="8" t="s">
        <v>56</v>
      </c>
      <c r="C153" s="8" t="s">
        <v>283</v>
      </c>
      <c r="D153" s="4" t="s">
        <v>306</v>
      </c>
      <c r="E153" s="1" t="s">
        <v>294</v>
      </c>
      <c r="F153" s="4">
        <v>1</v>
      </c>
      <c r="G153" s="14">
        <v>1.1000000000000001</v>
      </c>
      <c r="H153" s="15" t="s">
        <v>729</v>
      </c>
      <c r="I153" s="15" t="s">
        <v>89</v>
      </c>
      <c r="J153" s="15" t="s">
        <v>89</v>
      </c>
      <c r="K153" s="21">
        <f t="shared" si="9"/>
        <v>12</v>
      </c>
      <c r="L153" s="21">
        <v>0</v>
      </c>
      <c r="M153" s="4" t="s">
        <v>89</v>
      </c>
      <c r="N153" s="21">
        <v>12</v>
      </c>
      <c r="O153" s="4" t="s">
        <v>283</v>
      </c>
    </row>
    <row r="154" spans="1:15" s="19" customFormat="1" ht="84" customHeight="1" x14ac:dyDescent="0.25">
      <c r="A154" s="21">
        <f t="shared" si="8"/>
        <v>147</v>
      </c>
      <c r="B154" s="8" t="s">
        <v>56</v>
      </c>
      <c r="C154" s="8" t="s">
        <v>284</v>
      </c>
      <c r="D154" s="4" t="s">
        <v>309</v>
      </c>
      <c r="E154" s="1" t="s">
        <v>294</v>
      </c>
      <c r="F154" s="4">
        <v>1</v>
      </c>
      <c r="G154" s="14">
        <v>1.1000000000000001</v>
      </c>
      <c r="H154" s="15" t="s">
        <v>729</v>
      </c>
      <c r="I154" s="15" t="s">
        <v>89</v>
      </c>
      <c r="J154" s="15" t="s">
        <v>89</v>
      </c>
      <c r="K154" s="21">
        <f t="shared" si="9"/>
        <v>10</v>
      </c>
      <c r="L154" s="21">
        <v>0</v>
      </c>
      <c r="M154" s="4" t="s">
        <v>89</v>
      </c>
      <c r="N154" s="21">
        <v>10</v>
      </c>
      <c r="O154" s="4" t="s">
        <v>284</v>
      </c>
    </row>
    <row r="155" spans="1:15" s="19" customFormat="1" ht="84" customHeight="1" x14ac:dyDescent="0.25">
      <c r="A155" s="21">
        <f t="shared" si="8"/>
        <v>148</v>
      </c>
      <c r="B155" s="8" t="s">
        <v>56</v>
      </c>
      <c r="C155" s="8" t="s">
        <v>285</v>
      </c>
      <c r="D155" s="4" t="s">
        <v>303</v>
      </c>
      <c r="E155" s="1" t="s">
        <v>294</v>
      </c>
      <c r="F155" s="4">
        <v>1</v>
      </c>
      <c r="G155" s="14">
        <v>1.1000000000000001</v>
      </c>
      <c r="H155" s="15" t="s">
        <v>729</v>
      </c>
      <c r="I155" s="15" t="s">
        <v>89</v>
      </c>
      <c r="J155" s="15" t="s">
        <v>89</v>
      </c>
      <c r="K155" s="21">
        <f t="shared" si="9"/>
        <v>11</v>
      </c>
      <c r="L155" s="21">
        <v>0</v>
      </c>
      <c r="M155" s="4" t="s">
        <v>89</v>
      </c>
      <c r="N155" s="21">
        <v>11</v>
      </c>
      <c r="O155" s="4" t="s">
        <v>285</v>
      </c>
    </row>
    <row r="156" spans="1:15" s="19" customFormat="1" ht="84" customHeight="1" x14ac:dyDescent="0.25">
      <c r="A156" s="21">
        <f t="shared" si="8"/>
        <v>149</v>
      </c>
      <c r="B156" s="8" t="s">
        <v>56</v>
      </c>
      <c r="C156" s="8" t="s">
        <v>286</v>
      </c>
      <c r="D156" s="4" t="s">
        <v>450</v>
      </c>
      <c r="E156" s="1" t="s">
        <v>294</v>
      </c>
      <c r="F156" s="4">
        <v>1</v>
      </c>
      <c r="G156" s="14">
        <v>1.1000000000000001</v>
      </c>
      <c r="H156" s="15" t="s">
        <v>729</v>
      </c>
      <c r="I156" s="15" t="s">
        <v>89</v>
      </c>
      <c r="J156" s="15" t="s">
        <v>89</v>
      </c>
      <c r="K156" s="21">
        <f t="shared" si="9"/>
        <v>8</v>
      </c>
      <c r="L156" s="21">
        <v>0</v>
      </c>
      <c r="M156" s="4" t="s">
        <v>89</v>
      </c>
      <c r="N156" s="21">
        <v>8</v>
      </c>
      <c r="O156" s="4" t="s">
        <v>286</v>
      </c>
    </row>
    <row r="157" spans="1:15" s="19" customFormat="1" ht="84" customHeight="1" x14ac:dyDescent="0.25">
      <c r="A157" s="21">
        <f t="shared" si="8"/>
        <v>150</v>
      </c>
      <c r="B157" s="8" t="s">
        <v>56</v>
      </c>
      <c r="C157" s="8" t="s">
        <v>287</v>
      </c>
      <c r="D157" s="4" t="s">
        <v>451</v>
      </c>
      <c r="E157" s="1" t="s">
        <v>294</v>
      </c>
      <c r="F157" s="4">
        <v>1</v>
      </c>
      <c r="G157" s="14">
        <v>1.1000000000000001</v>
      </c>
      <c r="H157" s="15" t="s">
        <v>729</v>
      </c>
      <c r="I157" s="15" t="s">
        <v>89</v>
      </c>
      <c r="J157" s="15" t="s">
        <v>89</v>
      </c>
      <c r="K157" s="21">
        <f t="shared" si="9"/>
        <v>15</v>
      </c>
      <c r="L157" s="21">
        <v>0</v>
      </c>
      <c r="M157" s="4" t="s">
        <v>89</v>
      </c>
      <c r="N157" s="21">
        <v>15</v>
      </c>
      <c r="O157" s="4" t="s">
        <v>287</v>
      </c>
    </row>
    <row r="158" spans="1:15" s="19" customFormat="1" ht="84" customHeight="1" x14ac:dyDescent="0.25">
      <c r="A158" s="21">
        <f t="shared" si="8"/>
        <v>151</v>
      </c>
      <c r="B158" s="8" t="s">
        <v>56</v>
      </c>
      <c r="C158" s="8" t="s">
        <v>288</v>
      </c>
      <c r="D158" s="4" t="s">
        <v>310</v>
      </c>
      <c r="E158" s="1" t="s">
        <v>294</v>
      </c>
      <c r="F158" s="4">
        <v>1</v>
      </c>
      <c r="G158" s="14">
        <v>1.1000000000000001</v>
      </c>
      <c r="H158" s="15" t="s">
        <v>729</v>
      </c>
      <c r="I158" s="15" t="s">
        <v>89</v>
      </c>
      <c r="J158" s="15" t="s">
        <v>89</v>
      </c>
      <c r="K158" s="21">
        <f t="shared" si="9"/>
        <v>11</v>
      </c>
      <c r="L158" s="21">
        <v>0</v>
      </c>
      <c r="M158" s="4" t="s">
        <v>89</v>
      </c>
      <c r="N158" s="21">
        <v>11</v>
      </c>
      <c r="O158" s="4" t="s">
        <v>288</v>
      </c>
    </row>
    <row r="159" spans="1:15" s="19" customFormat="1" ht="84" customHeight="1" x14ac:dyDescent="0.25">
      <c r="A159" s="21">
        <f t="shared" si="8"/>
        <v>152</v>
      </c>
      <c r="B159" s="8" t="s">
        <v>56</v>
      </c>
      <c r="C159" s="8" t="s">
        <v>289</v>
      </c>
      <c r="D159" s="4" t="s">
        <v>300</v>
      </c>
      <c r="E159" s="1" t="s">
        <v>294</v>
      </c>
      <c r="F159" s="4">
        <v>1</v>
      </c>
      <c r="G159" s="14">
        <v>1.1000000000000001</v>
      </c>
      <c r="H159" s="15" t="s">
        <v>729</v>
      </c>
      <c r="I159" s="15" t="s">
        <v>89</v>
      </c>
      <c r="J159" s="15" t="s">
        <v>89</v>
      </c>
      <c r="K159" s="21">
        <f t="shared" si="9"/>
        <v>16</v>
      </c>
      <c r="L159" s="21">
        <v>0</v>
      </c>
      <c r="M159" s="4" t="s">
        <v>89</v>
      </c>
      <c r="N159" s="21">
        <v>16</v>
      </c>
      <c r="O159" s="4" t="s">
        <v>289</v>
      </c>
    </row>
    <row r="160" spans="1:15" s="19" customFormat="1" ht="63.75" customHeight="1" x14ac:dyDescent="0.25">
      <c r="A160" s="21">
        <f t="shared" si="8"/>
        <v>153</v>
      </c>
      <c r="B160" s="8" t="s">
        <v>56</v>
      </c>
      <c r="C160" s="8" t="s">
        <v>290</v>
      </c>
      <c r="D160" s="4" t="s">
        <v>305</v>
      </c>
      <c r="E160" s="1" t="s">
        <v>294</v>
      </c>
      <c r="F160" s="4">
        <v>1</v>
      </c>
      <c r="G160" s="14">
        <v>1.1000000000000001</v>
      </c>
      <c r="H160" s="15" t="s">
        <v>729</v>
      </c>
      <c r="I160" s="15" t="s">
        <v>89</v>
      </c>
      <c r="J160" s="15" t="s">
        <v>89</v>
      </c>
      <c r="K160" s="21">
        <f t="shared" si="9"/>
        <v>17</v>
      </c>
      <c r="L160" s="21">
        <v>0</v>
      </c>
      <c r="M160" s="4" t="s">
        <v>89</v>
      </c>
      <c r="N160" s="21">
        <v>17</v>
      </c>
      <c r="O160" s="4" t="s">
        <v>290</v>
      </c>
    </row>
    <row r="161" spans="1:15" s="19" customFormat="1" ht="97.5" customHeight="1" x14ac:dyDescent="0.25">
      <c r="A161" s="21">
        <f t="shared" si="8"/>
        <v>154</v>
      </c>
      <c r="B161" s="2" t="s">
        <v>56</v>
      </c>
      <c r="C161" s="2" t="s">
        <v>267</v>
      </c>
      <c r="D161" s="1" t="s">
        <v>268</v>
      </c>
      <c r="E161" s="1" t="s">
        <v>265</v>
      </c>
      <c r="F161" s="4">
        <v>1</v>
      </c>
      <c r="G161" s="14">
        <v>8</v>
      </c>
      <c r="H161" s="15" t="s">
        <v>729</v>
      </c>
      <c r="I161" s="15" t="s">
        <v>89</v>
      </c>
      <c r="J161" s="15" t="s">
        <v>89</v>
      </c>
      <c r="K161" s="4">
        <f t="shared" si="9"/>
        <v>89</v>
      </c>
      <c r="L161" s="4">
        <v>0</v>
      </c>
      <c r="M161" s="15" t="s">
        <v>89</v>
      </c>
      <c r="N161" s="4">
        <v>89</v>
      </c>
      <c r="O161" s="4" t="s">
        <v>403</v>
      </c>
    </row>
    <row r="162" spans="1:15" ht="94.5" customHeight="1" x14ac:dyDescent="0.25">
      <c r="A162" s="21">
        <f t="shared" si="8"/>
        <v>155</v>
      </c>
      <c r="B162" s="2" t="s">
        <v>56</v>
      </c>
      <c r="C162" s="2" t="s">
        <v>312</v>
      </c>
      <c r="D162" s="1" t="s">
        <v>892</v>
      </c>
      <c r="E162" s="1" t="s">
        <v>880</v>
      </c>
      <c r="F162" s="4">
        <v>1</v>
      </c>
      <c r="G162" s="14">
        <v>1.1000000000000001</v>
      </c>
      <c r="H162" s="15" t="s">
        <v>729</v>
      </c>
      <c r="I162" s="15" t="s">
        <v>89</v>
      </c>
      <c r="J162" s="15" t="s">
        <v>89</v>
      </c>
      <c r="K162" s="4">
        <f t="shared" si="9"/>
        <v>14</v>
      </c>
      <c r="L162" s="4">
        <v>0</v>
      </c>
      <c r="M162" s="15" t="s">
        <v>89</v>
      </c>
      <c r="N162" s="4">
        <v>14</v>
      </c>
      <c r="O162" s="4" t="s">
        <v>402</v>
      </c>
    </row>
    <row r="163" spans="1:15" ht="94.5" customHeight="1" x14ac:dyDescent="0.25">
      <c r="A163" s="21">
        <f t="shared" si="8"/>
        <v>156</v>
      </c>
      <c r="B163" s="2" t="s">
        <v>56</v>
      </c>
      <c r="C163" s="2" t="s">
        <v>315</v>
      </c>
      <c r="D163" s="1" t="s">
        <v>452</v>
      </c>
      <c r="E163" s="1" t="s">
        <v>294</v>
      </c>
      <c r="F163" s="4">
        <v>1</v>
      </c>
      <c r="G163" s="14">
        <v>1.1000000000000001</v>
      </c>
      <c r="H163" s="15" t="s">
        <v>729</v>
      </c>
      <c r="I163" s="15" t="s">
        <v>89</v>
      </c>
      <c r="J163" s="15" t="s">
        <v>89</v>
      </c>
      <c r="K163" s="4">
        <f t="shared" si="9"/>
        <v>18</v>
      </c>
      <c r="L163" s="4">
        <v>0</v>
      </c>
      <c r="M163" s="15" t="s">
        <v>89</v>
      </c>
      <c r="N163" s="4">
        <v>18</v>
      </c>
      <c r="O163" s="4" t="s">
        <v>380</v>
      </c>
    </row>
    <row r="164" spans="1:15" ht="94.5" customHeight="1" x14ac:dyDescent="0.25">
      <c r="A164" s="21">
        <f t="shared" si="8"/>
        <v>157</v>
      </c>
      <c r="B164" s="2" t="s">
        <v>56</v>
      </c>
      <c r="C164" s="2" t="s">
        <v>316</v>
      </c>
      <c r="D164" s="1" t="s">
        <v>394</v>
      </c>
      <c r="E164" s="1" t="s">
        <v>299</v>
      </c>
      <c r="F164" s="4">
        <v>3</v>
      </c>
      <c r="G164" s="14">
        <v>3.3</v>
      </c>
      <c r="H164" s="15" t="s">
        <v>729</v>
      </c>
      <c r="I164" s="15" t="s">
        <v>89</v>
      </c>
      <c r="J164" s="15" t="s">
        <v>89</v>
      </c>
      <c r="K164" s="4">
        <f t="shared" si="9"/>
        <v>23</v>
      </c>
      <c r="L164" s="4">
        <v>4</v>
      </c>
      <c r="M164" s="15" t="s">
        <v>397</v>
      </c>
      <c r="N164" s="4">
        <v>19</v>
      </c>
      <c r="O164" s="4" t="s">
        <v>399</v>
      </c>
    </row>
    <row r="165" spans="1:15" ht="94.5" customHeight="1" x14ac:dyDescent="0.25">
      <c r="A165" s="21">
        <f t="shared" si="8"/>
        <v>158</v>
      </c>
      <c r="B165" s="2" t="s">
        <v>56</v>
      </c>
      <c r="C165" s="2" t="s">
        <v>316</v>
      </c>
      <c r="D165" s="1" t="s">
        <v>395</v>
      </c>
      <c r="E165" s="1" t="s">
        <v>299</v>
      </c>
      <c r="F165" s="4">
        <v>3</v>
      </c>
      <c r="G165" s="14">
        <v>3.3</v>
      </c>
      <c r="H165" s="15" t="s">
        <v>729</v>
      </c>
      <c r="I165" s="15" t="s">
        <v>89</v>
      </c>
      <c r="J165" s="15" t="s">
        <v>89</v>
      </c>
      <c r="K165" s="4">
        <f t="shared" si="9"/>
        <v>54</v>
      </c>
      <c r="L165" s="4">
        <v>4</v>
      </c>
      <c r="M165" s="15" t="s">
        <v>398</v>
      </c>
      <c r="N165" s="4">
        <v>50</v>
      </c>
      <c r="O165" s="4" t="s">
        <v>400</v>
      </c>
    </row>
    <row r="166" spans="1:15" ht="94.5" customHeight="1" x14ac:dyDescent="0.25">
      <c r="A166" s="21">
        <f t="shared" si="8"/>
        <v>159</v>
      </c>
      <c r="B166" s="2" t="s">
        <v>56</v>
      </c>
      <c r="C166" s="2" t="s">
        <v>316</v>
      </c>
      <c r="D166" s="1" t="s">
        <v>396</v>
      </c>
      <c r="E166" s="1" t="s">
        <v>299</v>
      </c>
      <c r="F166" s="4">
        <v>3</v>
      </c>
      <c r="G166" s="14">
        <v>3.3</v>
      </c>
      <c r="H166" s="15" t="s">
        <v>729</v>
      </c>
      <c r="I166" s="15" t="s">
        <v>89</v>
      </c>
      <c r="J166" s="15" t="s">
        <v>89</v>
      </c>
      <c r="K166" s="4">
        <f t="shared" si="9"/>
        <v>32</v>
      </c>
      <c r="L166" s="4">
        <v>0</v>
      </c>
      <c r="M166" s="15" t="s">
        <v>89</v>
      </c>
      <c r="N166" s="4">
        <v>32</v>
      </c>
      <c r="O166" s="4" t="s">
        <v>401</v>
      </c>
    </row>
    <row r="167" spans="1:15" ht="94.5" customHeight="1" x14ac:dyDescent="0.25">
      <c r="A167" s="21">
        <f t="shared" si="8"/>
        <v>160</v>
      </c>
      <c r="B167" s="2" t="s">
        <v>56</v>
      </c>
      <c r="C167" s="2" t="s">
        <v>317</v>
      </c>
      <c r="D167" s="1" t="s">
        <v>385</v>
      </c>
      <c r="E167" s="1" t="s">
        <v>679</v>
      </c>
      <c r="F167" s="4">
        <v>1</v>
      </c>
      <c r="G167" s="14">
        <v>1.1000000000000001</v>
      </c>
      <c r="H167" s="15" t="s">
        <v>729</v>
      </c>
      <c r="I167" s="15" t="s">
        <v>89</v>
      </c>
      <c r="J167" s="15" t="s">
        <v>89</v>
      </c>
      <c r="K167" s="4">
        <f t="shared" si="9"/>
        <v>38</v>
      </c>
      <c r="L167" s="4">
        <v>0</v>
      </c>
      <c r="M167" s="15" t="s">
        <v>89</v>
      </c>
      <c r="N167" s="4">
        <v>38</v>
      </c>
      <c r="O167" s="4" t="s">
        <v>681</v>
      </c>
    </row>
    <row r="168" spans="1:15" ht="94.5" customHeight="1" x14ac:dyDescent="0.25">
      <c r="A168" s="21">
        <f t="shared" si="8"/>
        <v>161</v>
      </c>
      <c r="B168" s="2" t="s">
        <v>56</v>
      </c>
      <c r="C168" s="2" t="s">
        <v>317</v>
      </c>
      <c r="D168" s="1" t="s">
        <v>386</v>
      </c>
      <c r="E168" s="1" t="s">
        <v>679</v>
      </c>
      <c r="F168" s="4">
        <v>1</v>
      </c>
      <c r="G168" s="14">
        <v>1.1000000000000001</v>
      </c>
      <c r="H168" s="15" t="s">
        <v>729</v>
      </c>
      <c r="I168" s="15" t="s">
        <v>89</v>
      </c>
      <c r="J168" s="15" t="s">
        <v>89</v>
      </c>
      <c r="K168" s="4">
        <f t="shared" si="9"/>
        <v>65</v>
      </c>
      <c r="L168" s="4">
        <v>0</v>
      </c>
      <c r="M168" s="15" t="s">
        <v>89</v>
      </c>
      <c r="N168" s="4">
        <v>65</v>
      </c>
      <c r="O168" s="4" t="s">
        <v>387</v>
      </c>
    </row>
    <row r="169" spans="1:15" ht="94.5" customHeight="1" x14ac:dyDescent="0.25">
      <c r="A169" s="21">
        <f t="shared" si="8"/>
        <v>162</v>
      </c>
      <c r="B169" s="2" t="s">
        <v>56</v>
      </c>
      <c r="C169" s="2" t="s">
        <v>318</v>
      </c>
      <c r="D169" s="1" t="s">
        <v>378</v>
      </c>
      <c r="E169" s="1" t="s">
        <v>294</v>
      </c>
      <c r="F169" s="4">
        <v>1</v>
      </c>
      <c r="G169" s="14">
        <v>1.1000000000000001</v>
      </c>
      <c r="H169" s="15" t="s">
        <v>729</v>
      </c>
      <c r="I169" s="15" t="s">
        <v>89</v>
      </c>
      <c r="J169" s="15" t="s">
        <v>89</v>
      </c>
      <c r="K169" s="4">
        <f t="shared" si="9"/>
        <v>165</v>
      </c>
      <c r="L169" s="4">
        <v>0</v>
      </c>
      <c r="M169" s="15" t="s">
        <v>89</v>
      </c>
      <c r="N169" s="4">
        <v>165</v>
      </c>
      <c r="O169" s="4" t="s">
        <v>379</v>
      </c>
    </row>
    <row r="170" spans="1:15" ht="94.5" customHeight="1" x14ac:dyDescent="0.25">
      <c r="A170" s="21">
        <f t="shared" si="8"/>
        <v>163</v>
      </c>
      <c r="B170" s="2" t="s">
        <v>56</v>
      </c>
      <c r="C170" s="2" t="s">
        <v>319</v>
      </c>
      <c r="D170" s="1" t="s">
        <v>388</v>
      </c>
      <c r="E170" s="1" t="s">
        <v>294</v>
      </c>
      <c r="F170" s="4">
        <v>1</v>
      </c>
      <c r="G170" s="14">
        <v>1.1000000000000001</v>
      </c>
      <c r="H170" s="15" t="s">
        <v>729</v>
      </c>
      <c r="I170" s="15" t="s">
        <v>89</v>
      </c>
      <c r="J170" s="15" t="s">
        <v>89</v>
      </c>
      <c r="K170" s="4">
        <f t="shared" si="9"/>
        <v>75</v>
      </c>
      <c r="L170" s="4">
        <v>0</v>
      </c>
      <c r="M170" s="15" t="s">
        <v>89</v>
      </c>
      <c r="N170" s="4">
        <v>75</v>
      </c>
      <c r="O170" s="4" t="s">
        <v>390</v>
      </c>
    </row>
    <row r="171" spans="1:15" ht="94.5" customHeight="1" x14ac:dyDescent="0.25">
      <c r="A171" s="21">
        <f t="shared" si="8"/>
        <v>164</v>
      </c>
      <c r="B171" s="2" t="s">
        <v>56</v>
      </c>
      <c r="C171" s="2" t="s">
        <v>319</v>
      </c>
      <c r="D171" s="1" t="s">
        <v>389</v>
      </c>
      <c r="E171" s="1" t="s">
        <v>294</v>
      </c>
      <c r="F171" s="4">
        <v>1</v>
      </c>
      <c r="G171" s="14">
        <v>1.1000000000000001</v>
      </c>
      <c r="H171" s="15" t="s">
        <v>729</v>
      </c>
      <c r="I171" s="15" t="s">
        <v>89</v>
      </c>
      <c r="J171" s="15" t="s">
        <v>89</v>
      </c>
      <c r="K171" s="4">
        <f t="shared" si="9"/>
        <v>75</v>
      </c>
      <c r="L171" s="4">
        <v>0</v>
      </c>
      <c r="M171" s="15" t="s">
        <v>89</v>
      </c>
      <c r="N171" s="4">
        <v>75</v>
      </c>
      <c r="O171" s="4" t="s">
        <v>391</v>
      </c>
    </row>
    <row r="172" spans="1:15" ht="151.5" customHeight="1" x14ac:dyDescent="0.25">
      <c r="A172" s="21">
        <f t="shared" si="8"/>
        <v>165</v>
      </c>
      <c r="B172" s="2" t="s">
        <v>56</v>
      </c>
      <c r="C172" s="2" t="s">
        <v>320</v>
      </c>
      <c r="D172" s="1" t="s">
        <v>453</v>
      </c>
      <c r="E172" s="1" t="s">
        <v>294</v>
      </c>
      <c r="F172" s="4">
        <v>1</v>
      </c>
      <c r="G172" s="14">
        <v>1.1000000000000001</v>
      </c>
      <c r="H172" s="15" t="s">
        <v>729</v>
      </c>
      <c r="I172" s="15" t="s">
        <v>89</v>
      </c>
      <c r="J172" s="15" t="s">
        <v>89</v>
      </c>
      <c r="K172" s="4">
        <f t="shared" si="9"/>
        <v>145</v>
      </c>
      <c r="L172" s="4">
        <v>0</v>
      </c>
      <c r="M172" s="15" t="s">
        <v>89</v>
      </c>
      <c r="N172" s="4">
        <v>145</v>
      </c>
      <c r="O172" s="4" t="s">
        <v>375</v>
      </c>
    </row>
    <row r="173" spans="1:15" ht="108" customHeight="1" x14ac:dyDescent="0.25">
      <c r="A173" s="21">
        <f t="shared" si="8"/>
        <v>166</v>
      </c>
      <c r="B173" s="2" t="s">
        <v>56</v>
      </c>
      <c r="C173" s="2" t="s">
        <v>322</v>
      </c>
      <c r="D173" s="1" t="s">
        <v>370</v>
      </c>
      <c r="E173" s="1" t="s">
        <v>372</v>
      </c>
      <c r="F173" s="4">
        <v>1</v>
      </c>
      <c r="G173" s="14">
        <v>1.1000000000000001</v>
      </c>
      <c r="H173" s="15" t="s">
        <v>729</v>
      </c>
      <c r="I173" s="15" t="s">
        <v>89</v>
      </c>
      <c r="J173" s="15" t="s">
        <v>89</v>
      </c>
      <c r="K173" s="4">
        <f t="shared" si="9"/>
        <v>70</v>
      </c>
      <c r="L173" s="4">
        <v>0</v>
      </c>
      <c r="M173" s="15" t="s">
        <v>89</v>
      </c>
      <c r="N173" s="4">
        <v>70</v>
      </c>
      <c r="O173" s="4" t="s">
        <v>373</v>
      </c>
    </row>
    <row r="174" spans="1:15" ht="114" customHeight="1" x14ac:dyDescent="0.25">
      <c r="A174" s="21">
        <f t="shared" si="8"/>
        <v>167</v>
      </c>
      <c r="B174" s="2" t="s">
        <v>56</v>
      </c>
      <c r="C174" s="2" t="s">
        <v>322</v>
      </c>
      <c r="D174" s="1" t="s">
        <v>371</v>
      </c>
      <c r="E174" s="1" t="s">
        <v>294</v>
      </c>
      <c r="F174" s="4">
        <v>1</v>
      </c>
      <c r="G174" s="14">
        <v>1.1000000000000001</v>
      </c>
      <c r="H174" s="15" t="s">
        <v>729</v>
      </c>
      <c r="I174" s="15" t="s">
        <v>89</v>
      </c>
      <c r="J174" s="15" t="s">
        <v>89</v>
      </c>
      <c r="K174" s="4">
        <f t="shared" si="9"/>
        <v>77</v>
      </c>
      <c r="L174" s="4">
        <v>0</v>
      </c>
      <c r="M174" s="15" t="s">
        <v>89</v>
      </c>
      <c r="N174" s="4">
        <v>77</v>
      </c>
      <c r="O174" s="4" t="s">
        <v>374</v>
      </c>
    </row>
    <row r="175" spans="1:15" ht="94.5" customHeight="1" x14ac:dyDescent="0.25">
      <c r="A175" s="21">
        <f t="shared" si="8"/>
        <v>168</v>
      </c>
      <c r="B175" s="2" t="s">
        <v>56</v>
      </c>
      <c r="C175" s="2" t="s">
        <v>323</v>
      </c>
      <c r="D175" s="1" t="s">
        <v>393</v>
      </c>
      <c r="E175" s="1" t="s">
        <v>294</v>
      </c>
      <c r="F175" s="4">
        <v>2</v>
      </c>
      <c r="G175" s="14">
        <v>2.2000000000000002</v>
      </c>
      <c r="H175" s="15" t="s">
        <v>729</v>
      </c>
      <c r="I175" s="15" t="s">
        <v>89</v>
      </c>
      <c r="J175" s="15" t="s">
        <v>89</v>
      </c>
      <c r="K175" s="4">
        <f t="shared" si="9"/>
        <v>25</v>
      </c>
      <c r="L175" s="4">
        <v>0</v>
      </c>
      <c r="M175" s="15" t="s">
        <v>89</v>
      </c>
      <c r="N175" s="4">
        <v>25</v>
      </c>
      <c r="O175" s="4" t="s">
        <v>392</v>
      </c>
    </row>
    <row r="176" spans="1:15" ht="94.5" customHeight="1" x14ac:dyDescent="0.25">
      <c r="A176" s="21">
        <f t="shared" si="8"/>
        <v>169</v>
      </c>
      <c r="B176" s="2" t="s">
        <v>56</v>
      </c>
      <c r="C176" s="2" t="s">
        <v>324</v>
      </c>
      <c r="D176" s="1" t="s">
        <v>381</v>
      </c>
      <c r="E176" s="1" t="s">
        <v>294</v>
      </c>
      <c r="F176" s="4">
        <v>1</v>
      </c>
      <c r="G176" s="14">
        <v>1.1000000000000001</v>
      </c>
      <c r="H176" s="15" t="s">
        <v>729</v>
      </c>
      <c r="I176" s="15" t="s">
        <v>89</v>
      </c>
      <c r="J176" s="15" t="s">
        <v>89</v>
      </c>
      <c r="K176" s="4">
        <f t="shared" si="9"/>
        <v>68</v>
      </c>
      <c r="L176" s="4">
        <v>0</v>
      </c>
      <c r="M176" s="15" t="s">
        <v>89</v>
      </c>
      <c r="N176" s="4">
        <v>68</v>
      </c>
      <c r="O176" s="4" t="s">
        <v>384</v>
      </c>
    </row>
    <row r="177" spans="1:15" ht="94.5" customHeight="1" x14ac:dyDescent="0.25">
      <c r="A177" s="21">
        <f t="shared" si="8"/>
        <v>170</v>
      </c>
      <c r="B177" s="2" t="s">
        <v>56</v>
      </c>
      <c r="C177" s="2" t="s">
        <v>324</v>
      </c>
      <c r="D177" s="1" t="s">
        <v>382</v>
      </c>
      <c r="E177" s="1" t="s">
        <v>294</v>
      </c>
      <c r="F177" s="4">
        <v>1</v>
      </c>
      <c r="G177" s="14">
        <v>1.1000000000000001</v>
      </c>
      <c r="H177" s="15" t="s">
        <v>729</v>
      </c>
      <c r="I177" s="15" t="s">
        <v>89</v>
      </c>
      <c r="J177" s="15" t="s">
        <v>89</v>
      </c>
      <c r="K177" s="4">
        <f t="shared" si="9"/>
        <v>48</v>
      </c>
      <c r="L177" s="4">
        <v>0</v>
      </c>
      <c r="M177" s="15" t="s">
        <v>89</v>
      </c>
      <c r="N177" s="4">
        <v>48</v>
      </c>
      <c r="O177" s="4" t="s">
        <v>383</v>
      </c>
    </row>
    <row r="178" spans="1:15" ht="94.5" customHeight="1" x14ac:dyDescent="0.25">
      <c r="A178" s="21">
        <f t="shared" si="8"/>
        <v>171</v>
      </c>
      <c r="B178" s="2" t="s">
        <v>56</v>
      </c>
      <c r="C178" s="2" t="s">
        <v>325</v>
      </c>
      <c r="D178" s="1" t="s">
        <v>376</v>
      </c>
      <c r="E178" s="1" t="s">
        <v>294</v>
      </c>
      <c r="F178" s="4">
        <v>1</v>
      </c>
      <c r="G178" s="14">
        <v>1.1000000000000001</v>
      </c>
      <c r="H178" s="15" t="s">
        <v>729</v>
      </c>
      <c r="I178" s="15" t="s">
        <v>89</v>
      </c>
      <c r="J178" s="15" t="s">
        <v>89</v>
      </c>
      <c r="K178" s="4">
        <f t="shared" si="9"/>
        <v>93</v>
      </c>
      <c r="L178" s="4">
        <v>0</v>
      </c>
      <c r="M178" s="15" t="s">
        <v>89</v>
      </c>
      <c r="N178" s="4">
        <v>93</v>
      </c>
      <c r="O178" s="4" t="s">
        <v>377</v>
      </c>
    </row>
    <row r="179" spans="1:15" ht="94.5" customHeight="1" x14ac:dyDescent="0.25">
      <c r="A179" s="21">
        <f t="shared" si="8"/>
        <v>172</v>
      </c>
      <c r="B179" s="2" t="s">
        <v>56</v>
      </c>
      <c r="C179" s="2" t="s">
        <v>267</v>
      </c>
      <c r="D179" s="1" t="s">
        <v>454</v>
      </c>
      <c r="E179" s="1" t="s">
        <v>294</v>
      </c>
      <c r="F179" s="4">
        <v>2</v>
      </c>
      <c r="G179" s="14">
        <v>2.2000000000000002</v>
      </c>
      <c r="H179" s="15" t="s">
        <v>729</v>
      </c>
      <c r="I179" s="15" t="s">
        <v>89</v>
      </c>
      <c r="J179" s="15" t="s">
        <v>89</v>
      </c>
      <c r="K179" s="4">
        <f t="shared" si="9"/>
        <v>49</v>
      </c>
      <c r="L179" s="4">
        <v>0</v>
      </c>
      <c r="M179" s="15" t="s">
        <v>89</v>
      </c>
      <c r="N179" s="4">
        <v>49</v>
      </c>
      <c r="O179" s="4" t="s">
        <v>455</v>
      </c>
    </row>
    <row r="180" spans="1:15" ht="94.5" customHeight="1" x14ac:dyDescent="0.25">
      <c r="A180" s="21">
        <f t="shared" si="8"/>
        <v>173</v>
      </c>
      <c r="B180" s="2" t="s">
        <v>56</v>
      </c>
      <c r="C180" s="2" t="s">
        <v>267</v>
      </c>
      <c r="D180" s="1" t="s">
        <v>534</v>
      </c>
      <c r="E180" s="1" t="s">
        <v>299</v>
      </c>
      <c r="F180" s="4">
        <v>3</v>
      </c>
      <c r="G180" s="14">
        <v>3.3</v>
      </c>
      <c r="H180" s="15" t="s">
        <v>729</v>
      </c>
      <c r="I180" s="15" t="s">
        <v>89</v>
      </c>
      <c r="J180" s="15" t="s">
        <v>89</v>
      </c>
      <c r="K180" s="4">
        <f t="shared" si="9"/>
        <v>93</v>
      </c>
      <c r="L180" s="4">
        <v>0</v>
      </c>
      <c r="M180" s="15" t="s">
        <v>89</v>
      </c>
      <c r="N180" s="4">
        <v>93</v>
      </c>
      <c r="O180" s="4" t="s">
        <v>456</v>
      </c>
    </row>
    <row r="181" spans="1:15" ht="94.5" customHeight="1" x14ac:dyDescent="0.25">
      <c r="A181" s="21">
        <f t="shared" si="8"/>
        <v>174</v>
      </c>
      <c r="B181" s="2" t="s">
        <v>56</v>
      </c>
      <c r="C181" s="2" t="s">
        <v>267</v>
      </c>
      <c r="D181" s="1" t="s">
        <v>564</v>
      </c>
      <c r="E181" s="1" t="s">
        <v>294</v>
      </c>
      <c r="F181" s="4">
        <v>2</v>
      </c>
      <c r="G181" s="14">
        <v>2.2000000000000002</v>
      </c>
      <c r="H181" s="15" t="s">
        <v>729</v>
      </c>
      <c r="I181" s="15" t="s">
        <v>89</v>
      </c>
      <c r="J181" s="15" t="s">
        <v>89</v>
      </c>
      <c r="K181" s="4">
        <f t="shared" si="9"/>
        <v>57</v>
      </c>
      <c r="L181" s="4">
        <v>0</v>
      </c>
      <c r="M181" s="15" t="s">
        <v>89</v>
      </c>
      <c r="N181" s="4">
        <v>57</v>
      </c>
      <c r="O181" s="4" t="s">
        <v>457</v>
      </c>
    </row>
    <row r="182" spans="1:15" ht="94.5" customHeight="1" x14ac:dyDescent="0.25">
      <c r="A182" s="21">
        <f t="shared" si="8"/>
        <v>175</v>
      </c>
      <c r="B182" s="2" t="s">
        <v>56</v>
      </c>
      <c r="C182" s="2" t="s">
        <v>667</v>
      </c>
      <c r="D182" s="37" t="s">
        <v>562</v>
      </c>
      <c r="E182" s="1" t="s">
        <v>880</v>
      </c>
      <c r="F182" s="4">
        <v>2</v>
      </c>
      <c r="G182" s="14">
        <v>2.2000000000000002</v>
      </c>
      <c r="H182" s="15" t="s">
        <v>729</v>
      </c>
      <c r="I182" s="15" t="s">
        <v>89</v>
      </c>
      <c r="J182" s="15" t="s">
        <v>89</v>
      </c>
      <c r="K182" s="4">
        <f t="shared" si="9"/>
        <v>4</v>
      </c>
      <c r="L182" s="4">
        <v>4</v>
      </c>
      <c r="M182" s="15" t="s">
        <v>563</v>
      </c>
      <c r="N182" s="4">
        <v>0</v>
      </c>
      <c r="O182" s="15" t="s">
        <v>89</v>
      </c>
    </row>
    <row r="183" spans="1:15" ht="94.5" customHeight="1" x14ac:dyDescent="0.25">
      <c r="A183" s="21">
        <f t="shared" si="8"/>
        <v>176</v>
      </c>
      <c r="B183" s="2" t="s">
        <v>56</v>
      </c>
      <c r="C183" s="2" t="s">
        <v>667</v>
      </c>
      <c r="D183" s="37" t="s">
        <v>896</v>
      </c>
      <c r="E183" s="1" t="s">
        <v>888</v>
      </c>
      <c r="F183" s="4">
        <v>3</v>
      </c>
      <c r="G183" s="14">
        <v>3.3</v>
      </c>
      <c r="H183" s="15" t="s">
        <v>729</v>
      </c>
      <c r="I183" s="15" t="s">
        <v>89</v>
      </c>
      <c r="J183" s="15" t="s">
        <v>89</v>
      </c>
      <c r="K183" s="4">
        <f t="shared" ref="K183:K190" si="10">L183+N183</f>
        <v>4</v>
      </c>
      <c r="L183" s="4">
        <v>4</v>
      </c>
      <c r="M183" s="15" t="s">
        <v>561</v>
      </c>
      <c r="N183" s="4">
        <v>0</v>
      </c>
      <c r="O183" s="15" t="s">
        <v>89</v>
      </c>
    </row>
    <row r="184" spans="1:15" ht="94.5" customHeight="1" x14ac:dyDescent="0.25">
      <c r="A184" s="21">
        <f t="shared" si="8"/>
        <v>177</v>
      </c>
      <c r="B184" s="2" t="s">
        <v>56</v>
      </c>
      <c r="C184" s="2" t="s">
        <v>667</v>
      </c>
      <c r="D184" s="37" t="s">
        <v>559</v>
      </c>
      <c r="E184" s="1" t="s">
        <v>891</v>
      </c>
      <c r="F184" s="4">
        <v>4</v>
      </c>
      <c r="G184" s="14">
        <v>4.4000000000000004</v>
      </c>
      <c r="H184" s="15" t="s">
        <v>729</v>
      </c>
      <c r="I184" s="15" t="s">
        <v>89</v>
      </c>
      <c r="J184" s="15" t="s">
        <v>89</v>
      </c>
      <c r="K184" s="4">
        <f t="shared" si="10"/>
        <v>5</v>
      </c>
      <c r="L184" s="4">
        <v>5</v>
      </c>
      <c r="M184" s="15" t="s">
        <v>560</v>
      </c>
      <c r="N184" s="4">
        <v>0</v>
      </c>
      <c r="O184" s="15" t="s">
        <v>89</v>
      </c>
    </row>
    <row r="185" spans="1:15" ht="94.5" customHeight="1" x14ac:dyDescent="0.25">
      <c r="A185" s="21">
        <f t="shared" si="8"/>
        <v>178</v>
      </c>
      <c r="B185" s="2" t="s">
        <v>56</v>
      </c>
      <c r="C185" s="2" t="s">
        <v>667</v>
      </c>
      <c r="D185" s="37" t="s">
        <v>975</v>
      </c>
      <c r="E185" s="1" t="s">
        <v>889</v>
      </c>
      <c r="F185" s="4">
        <v>3</v>
      </c>
      <c r="G185" s="14">
        <v>3.3</v>
      </c>
      <c r="H185" s="15" t="s">
        <v>729</v>
      </c>
      <c r="I185" s="15" t="s">
        <v>89</v>
      </c>
      <c r="J185" s="15" t="s">
        <v>89</v>
      </c>
      <c r="K185" s="4">
        <f t="shared" si="10"/>
        <v>5</v>
      </c>
      <c r="L185" s="4">
        <v>5</v>
      </c>
      <c r="M185" s="15" t="s">
        <v>558</v>
      </c>
      <c r="N185" s="4">
        <v>0</v>
      </c>
      <c r="O185" s="15" t="s">
        <v>89</v>
      </c>
    </row>
    <row r="186" spans="1:15" ht="94.5" customHeight="1" x14ac:dyDescent="0.25">
      <c r="A186" s="21">
        <f t="shared" si="8"/>
        <v>179</v>
      </c>
      <c r="B186" s="2" t="s">
        <v>56</v>
      </c>
      <c r="C186" s="2" t="s">
        <v>667</v>
      </c>
      <c r="D186" s="37" t="s">
        <v>556</v>
      </c>
      <c r="E186" s="1" t="s">
        <v>897</v>
      </c>
      <c r="F186" s="4">
        <v>5</v>
      </c>
      <c r="G186" s="14">
        <v>5.5</v>
      </c>
      <c r="H186" s="15" t="s">
        <v>729</v>
      </c>
      <c r="I186" s="15" t="s">
        <v>89</v>
      </c>
      <c r="J186" s="15" t="s">
        <v>89</v>
      </c>
      <c r="K186" s="4">
        <f t="shared" si="10"/>
        <v>4</v>
      </c>
      <c r="L186" s="4">
        <v>4</v>
      </c>
      <c r="M186" s="15" t="s">
        <v>557</v>
      </c>
      <c r="N186" s="4">
        <v>0</v>
      </c>
      <c r="O186" s="15" t="s">
        <v>89</v>
      </c>
    </row>
    <row r="187" spans="1:15" ht="94.5" customHeight="1" x14ac:dyDescent="0.25">
      <c r="A187" s="21">
        <f t="shared" si="8"/>
        <v>180</v>
      </c>
      <c r="B187" s="2" t="s">
        <v>56</v>
      </c>
      <c r="C187" s="2" t="s">
        <v>667</v>
      </c>
      <c r="D187" s="37" t="s">
        <v>553</v>
      </c>
      <c r="E187" s="1" t="s">
        <v>299</v>
      </c>
      <c r="F187" s="4">
        <v>4</v>
      </c>
      <c r="G187" s="14">
        <v>4.4000000000000004</v>
      </c>
      <c r="H187" s="15" t="s">
        <v>729</v>
      </c>
      <c r="I187" s="15" t="s">
        <v>89</v>
      </c>
      <c r="J187" s="15" t="s">
        <v>89</v>
      </c>
      <c r="K187" s="4">
        <f t="shared" si="10"/>
        <v>10</v>
      </c>
      <c r="L187" s="4">
        <v>4</v>
      </c>
      <c r="M187" s="15" t="s">
        <v>554</v>
      </c>
      <c r="N187" s="4">
        <v>6</v>
      </c>
      <c r="O187" s="4" t="s">
        <v>555</v>
      </c>
    </row>
    <row r="188" spans="1:15" ht="94.5" customHeight="1" x14ac:dyDescent="0.25">
      <c r="A188" s="21">
        <f t="shared" si="8"/>
        <v>181</v>
      </c>
      <c r="B188" s="2" t="s">
        <v>56</v>
      </c>
      <c r="C188" s="2" t="s">
        <v>667</v>
      </c>
      <c r="D188" s="37" t="s">
        <v>541</v>
      </c>
      <c r="E188" s="1" t="s">
        <v>294</v>
      </c>
      <c r="F188" s="4">
        <v>2</v>
      </c>
      <c r="G188" s="14">
        <v>2.2000000000000002</v>
      </c>
      <c r="H188" s="15" t="s">
        <v>729</v>
      </c>
      <c r="I188" s="15" t="s">
        <v>89</v>
      </c>
      <c r="J188" s="15" t="s">
        <v>89</v>
      </c>
      <c r="K188" s="4">
        <f t="shared" si="10"/>
        <v>21</v>
      </c>
      <c r="L188" s="4">
        <v>1</v>
      </c>
      <c r="M188" s="15" t="s">
        <v>545</v>
      </c>
      <c r="N188" s="4">
        <v>20</v>
      </c>
      <c r="O188" s="4" t="s">
        <v>546</v>
      </c>
    </row>
    <row r="189" spans="1:15" ht="94.5" customHeight="1" x14ac:dyDescent="0.25">
      <c r="A189" s="21">
        <f t="shared" si="8"/>
        <v>182</v>
      </c>
      <c r="B189" s="2" t="s">
        <v>56</v>
      </c>
      <c r="C189" s="2" t="s">
        <v>667</v>
      </c>
      <c r="D189" s="37" t="s">
        <v>547</v>
      </c>
      <c r="E189" s="1" t="s">
        <v>294</v>
      </c>
      <c r="F189" s="4">
        <v>1</v>
      </c>
      <c r="G189" s="14">
        <v>1.1000000000000001</v>
      </c>
      <c r="H189" s="15" t="s">
        <v>729</v>
      </c>
      <c r="I189" s="15" t="s">
        <v>89</v>
      </c>
      <c r="J189" s="15" t="s">
        <v>89</v>
      </c>
      <c r="K189" s="4">
        <f t="shared" si="10"/>
        <v>10</v>
      </c>
      <c r="L189" s="4">
        <v>1</v>
      </c>
      <c r="M189" s="15" t="s">
        <v>548</v>
      </c>
      <c r="N189" s="4">
        <v>9</v>
      </c>
      <c r="O189" s="4" t="s">
        <v>552</v>
      </c>
    </row>
    <row r="190" spans="1:15" ht="94.5" customHeight="1" x14ac:dyDescent="0.25">
      <c r="A190" s="21">
        <f t="shared" si="8"/>
        <v>183</v>
      </c>
      <c r="B190" s="2" t="s">
        <v>56</v>
      </c>
      <c r="C190" s="2" t="s">
        <v>667</v>
      </c>
      <c r="D190" s="37" t="s">
        <v>549</v>
      </c>
      <c r="E190" s="1" t="s">
        <v>898</v>
      </c>
      <c r="F190" s="4">
        <v>2</v>
      </c>
      <c r="G190" s="14">
        <v>2.2000000000000002</v>
      </c>
      <c r="H190" s="15" t="s">
        <v>729</v>
      </c>
      <c r="I190" s="15" t="s">
        <v>89</v>
      </c>
      <c r="J190" s="15" t="s">
        <v>89</v>
      </c>
      <c r="K190" s="4">
        <f t="shared" si="10"/>
        <v>8</v>
      </c>
      <c r="L190" s="4">
        <v>4</v>
      </c>
      <c r="M190" s="15" t="s">
        <v>550</v>
      </c>
      <c r="N190" s="4">
        <v>4</v>
      </c>
      <c r="O190" s="4" t="s">
        <v>551</v>
      </c>
    </row>
    <row r="191" spans="1:15" ht="94.5" customHeight="1" x14ac:dyDescent="0.25">
      <c r="A191" s="21">
        <f t="shared" si="8"/>
        <v>184</v>
      </c>
      <c r="B191" s="2" t="s">
        <v>56</v>
      </c>
      <c r="C191" s="2" t="s">
        <v>667</v>
      </c>
      <c r="D191" s="37" t="s">
        <v>543</v>
      </c>
      <c r="E191" s="1" t="s">
        <v>890</v>
      </c>
      <c r="F191" s="4">
        <v>2</v>
      </c>
      <c r="G191" s="14">
        <v>2.2000000000000002</v>
      </c>
      <c r="H191" s="15" t="s">
        <v>729</v>
      </c>
      <c r="I191" s="15" t="s">
        <v>89</v>
      </c>
      <c r="J191" s="15" t="s">
        <v>89</v>
      </c>
      <c r="K191" s="4">
        <f t="shared" ref="K191:K197" si="11">L191+N191</f>
        <v>15</v>
      </c>
      <c r="L191" s="4">
        <v>0</v>
      </c>
      <c r="M191" s="15" t="s">
        <v>89</v>
      </c>
      <c r="N191" s="4">
        <v>15</v>
      </c>
      <c r="O191" s="4" t="s">
        <v>544</v>
      </c>
    </row>
    <row r="192" spans="1:15" ht="94.5" customHeight="1" x14ac:dyDescent="0.25">
      <c r="A192" s="21">
        <f t="shared" si="8"/>
        <v>185</v>
      </c>
      <c r="B192" s="2" t="s">
        <v>56</v>
      </c>
      <c r="C192" s="2" t="s">
        <v>7</v>
      </c>
      <c r="D192" s="38" t="s">
        <v>566</v>
      </c>
      <c r="E192" s="1" t="s">
        <v>19</v>
      </c>
      <c r="F192" s="4">
        <v>1</v>
      </c>
      <c r="G192" s="14">
        <v>1.1000000000000001</v>
      </c>
      <c r="H192" s="15" t="s">
        <v>568</v>
      </c>
      <c r="I192" s="15" t="s">
        <v>90</v>
      </c>
      <c r="J192" s="15" t="s">
        <v>567</v>
      </c>
      <c r="K192" s="4">
        <f t="shared" si="11"/>
        <v>10</v>
      </c>
      <c r="L192" s="4">
        <v>10</v>
      </c>
      <c r="M192" s="15" t="s">
        <v>89</v>
      </c>
      <c r="N192" s="4">
        <v>0</v>
      </c>
      <c r="O192" s="15" t="s">
        <v>89</v>
      </c>
    </row>
    <row r="193" spans="1:15" ht="94.5" customHeight="1" x14ac:dyDescent="0.25">
      <c r="A193" s="21">
        <f t="shared" si="8"/>
        <v>186</v>
      </c>
      <c r="B193" s="2" t="s">
        <v>56</v>
      </c>
      <c r="C193" s="2" t="s">
        <v>667</v>
      </c>
      <c r="D193" s="37" t="s">
        <v>592</v>
      </c>
      <c r="E193" s="1" t="s">
        <v>294</v>
      </c>
      <c r="F193" s="4">
        <v>1</v>
      </c>
      <c r="G193" s="14">
        <v>1.1000000000000001</v>
      </c>
      <c r="H193" s="15" t="s">
        <v>729</v>
      </c>
      <c r="I193" s="15" t="s">
        <v>89</v>
      </c>
      <c r="J193" s="15" t="s">
        <v>89</v>
      </c>
      <c r="K193" s="4">
        <f>L193+N193</f>
        <v>1</v>
      </c>
      <c r="L193" s="4">
        <v>1</v>
      </c>
      <c r="M193" s="15" t="s">
        <v>593</v>
      </c>
      <c r="N193" s="4">
        <v>0</v>
      </c>
      <c r="O193" s="15" t="s">
        <v>89</v>
      </c>
    </row>
    <row r="194" spans="1:15" ht="94.5" customHeight="1" x14ac:dyDescent="0.25">
      <c r="A194" s="21">
        <f t="shared" si="8"/>
        <v>187</v>
      </c>
      <c r="B194" s="2" t="s">
        <v>56</v>
      </c>
      <c r="C194" s="2" t="s">
        <v>667</v>
      </c>
      <c r="D194" s="37" t="s">
        <v>959</v>
      </c>
      <c r="E194" s="1" t="s">
        <v>890</v>
      </c>
      <c r="F194" s="4">
        <v>4</v>
      </c>
      <c r="G194" s="14">
        <v>4.4000000000000004</v>
      </c>
      <c r="H194" s="15" t="s">
        <v>729</v>
      </c>
      <c r="I194" s="15" t="s">
        <v>89</v>
      </c>
      <c r="J194" s="15" t="s">
        <v>89</v>
      </c>
      <c r="K194" s="4">
        <f t="shared" si="11"/>
        <v>4</v>
      </c>
      <c r="L194" s="4">
        <v>4</v>
      </c>
      <c r="M194" s="15" t="s">
        <v>540</v>
      </c>
      <c r="N194" s="4">
        <v>0</v>
      </c>
      <c r="O194" s="15" t="s">
        <v>89</v>
      </c>
    </row>
    <row r="195" spans="1:15" ht="94.5" customHeight="1" x14ac:dyDescent="0.25">
      <c r="A195" s="21">
        <f t="shared" si="8"/>
        <v>188</v>
      </c>
      <c r="B195" s="2" t="s">
        <v>56</v>
      </c>
      <c r="C195" s="2" t="s">
        <v>312</v>
      </c>
      <c r="D195" s="37" t="s">
        <v>893</v>
      </c>
      <c r="E195" s="1" t="s">
        <v>880</v>
      </c>
      <c r="F195" s="4">
        <v>1</v>
      </c>
      <c r="G195" s="14">
        <v>1.1000000000000001</v>
      </c>
      <c r="H195" s="15" t="s">
        <v>729</v>
      </c>
      <c r="I195" s="15" t="s">
        <v>89</v>
      </c>
      <c r="J195" s="15" t="s">
        <v>89</v>
      </c>
      <c r="K195" s="4">
        <f t="shared" si="11"/>
        <v>11</v>
      </c>
      <c r="L195" s="4">
        <v>0</v>
      </c>
      <c r="M195" s="15" t="s">
        <v>89</v>
      </c>
      <c r="N195" s="4">
        <v>11</v>
      </c>
      <c r="O195" s="4" t="s">
        <v>542</v>
      </c>
    </row>
    <row r="196" spans="1:15" ht="94.5" customHeight="1" x14ac:dyDescent="0.25">
      <c r="A196" s="21">
        <f t="shared" si="8"/>
        <v>189</v>
      </c>
      <c r="B196" s="2" t="s">
        <v>56</v>
      </c>
      <c r="C196" s="2" t="s">
        <v>312</v>
      </c>
      <c r="D196" s="37" t="s">
        <v>894</v>
      </c>
      <c r="E196" s="1" t="s">
        <v>895</v>
      </c>
      <c r="F196" s="4">
        <v>1</v>
      </c>
      <c r="G196" s="14">
        <v>1.1000000000000001</v>
      </c>
      <c r="H196" s="15" t="s">
        <v>729</v>
      </c>
      <c r="I196" s="15" t="s">
        <v>89</v>
      </c>
      <c r="J196" s="15" t="s">
        <v>89</v>
      </c>
      <c r="K196" s="4">
        <f t="shared" si="11"/>
        <v>9</v>
      </c>
      <c r="L196" s="4">
        <v>0</v>
      </c>
      <c r="M196" s="15" t="s">
        <v>89</v>
      </c>
      <c r="N196" s="4">
        <v>9</v>
      </c>
      <c r="O196" s="4" t="s">
        <v>542</v>
      </c>
    </row>
    <row r="197" spans="1:15" ht="116.25" customHeight="1" x14ac:dyDescent="0.25">
      <c r="A197" s="21">
        <f t="shared" si="8"/>
        <v>190</v>
      </c>
      <c r="B197" s="2" t="s">
        <v>56</v>
      </c>
      <c r="C197" s="2" t="s">
        <v>667</v>
      </c>
      <c r="D197" s="40" t="s">
        <v>626</v>
      </c>
      <c r="E197" s="1" t="s">
        <v>598</v>
      </c>
      <c r="F197" s="4">
        <v>1</v>
      </c>
      <c r="G197" s="14">
        <v>0.75</v>
      </c>
      <c r="H197" s="41" t="s">
        <v>595</v>
      </c>
      <c r="I197" s="17">
        <v>1</v>
      </c>
      <c r="J197" s="40" t="s">
        <v>599</v>
      </c>
      <c r="K197" s="4">
        <f t="shared" si="11"/>
        <v>1</v>
      </c>
      <c r="L197" s="4">
        <v>1</v>
      </c>
      <c r="M197" s="15" t="s">
        <v>594</v>
      </c>
      <c r="N197" s="4">
        <v>0</v>
      </c>
      <c r="O197" s="15" t="s">
        <v>89</v>
      </c>
    </row>
    <row r="198" spans="1:15" ht="94.5" customHeight="1" x14ac:dyDescent="0.25">
      <c r="A198" s="21">
        <f t="shared" si="8"/>
        <v>191</v>
      </c>
      <c r="B198" s="2" t="s">
        <v>56</v>
      </c>
      <c r="C198" s="2" t="s">
        <v>667</v>
      </c>
      <c r="D198" s="37" t="s">
        <v>582</v>
      </c>
      <c r="E198" s="1" t="s">
        <v>898</v>
      </c>
      <c r="F198" s="4">
        <v>2</v>
      </c>
      <c r="G198" s="14">
        <v>2.2000000000000002</v>
      </c>
      <c r="H198" s="15" t="s">
        <v>729</v>
      </c>
      <c r="I198" s="15" t="s">
        <v>89</v>
      </c>
      <c r="J198" s="15" t="s">
        <v>89</v>
      </c>
      <c r="K198" s="4">
        <f>L198+N198</f>
        <v>14</v>
      </c>
      <c r="L198" s="4">
        <v>0</v>
      </c>
      <c r="M198" s="15" t="s">
        <v>89</v>
      </c>
      <c r="N198" s="4">
        <v>14</v>
      </c>
      <c r="O198" s="4" t="s">
        <v>583</v>
      </c>
    </row>
    <row r="199" spans="1:15" ht="78.75" customHeight="1" x14ac:dyDescent="0.25">
      <c r="A199" s="21">
        <f t="shared" si="8"/>
        <v>192</v>
      </c>
      <c r="B199" s="2" t="s">
        <v>56</v>
      </c>
      <c r="C199" s="2" t="s">
        <v>311</v>
      </c>
      <c r="D199" s="37" t="s">
        <v>577</v>
      </c>
      <c r="E199" s="1" t="s">
        <v>816</v>
      </c>
      <c r="F199" s="4">
        <v>1</v>
      </c>
      <c r="G199" s="14">
        <v>1.1000000000000001</v>
      </c>
      <c r="H199" s="15" t="s">
        <v>729</v>
      </c>
      <c r="I199" s="15" t="s">
        <v>89</v>
      </c>
      <c r="J199" s="15" t="s">
        <v>89</v>
      </c>
      <c r="K199" s="4">
        <f t="shared" ref="K199:K205" si="12">L199+N199</f>
        <v>13</v>
      </c>
      <c r="L199" s="4">
        <v>0</v>
      </c>
      <c r="M199" s="15" t="s">
        <v>89</v>
      </c>
      <c r="N199" s="4">
        <v>13</v>
      </c>
      <c r="O199" s="4" t="s">
        <v>460</v>
      </c>
    </row>
    <row r="200" spans="1:15" ht="78.75" customHeight="1" x14ac:dyDescent="0.25">
      <c r="A200" s="21">
        <f t="shared" si="8"/>
        <v>193</v>
      </c>
      <c r="B200" s="2" t="s">
        <v>56</v>
      </c>
      <c r="C200" s="2" t="s">
        <v>311</v>
      </c>
      <c r="D200" s="37" t="s">
        <v>899</v>
      </c>
      <c r="E200" s="1" t="s">
        <v>898</v>
      </c>
      <c r="F200" s="4">
        <v>2</v>
      </c>
      <c r="G200" s="14">
        <v>2.2000000000000002</v>
      </c>
      <c r="H200" s="15" t="s">
        <v>729</v>
      </c>
      <c r="I200" s="15" t="s">
        <v>89</v>
      </c>
      <c r="J200" s="15" t="s">
        <v>89</v>
      </c>
      <c r="K200" s="4">
        <f t="shared" si="12"/>
        <v>14</v>
      </c>
      <c r="L200" s="4">
        <v>0</v>
      </c>
      <c r="M200" s="15" t="s">
        <v>89</v>
      </c>
      <c r="N200" s="4">
        <v>14</v>
      </c>
      <c r="O200" s="4" t="s">
        <v>578</v>
      </c>
    </row>
    <row r="201" spans="1:15" ht="78.75" customHeight="1" x14ac:dyDescent="0.25">
      <c r="A201" s="21">
        <f t="shared" ref="A201:A264" si="13">A200+1</f>
        <v>194</v>
      </c>
      <c r="B201" s="2" t="s">
        <v>56</v>
      </c>
      <c r="C201" s="2" t="s">
        <v>311</v>
      </c>
      <c r="D201" s="37" t="s">
        <v>588</v>
      </c>
      <c r="E201" s="1" t="s">
        <v>294</v>
      </c>
      <c r="F201" s="4">
        <v>1</v>
      </c>
      <c r="G201" s="14">
        <v>1.1000000000000001</v>
      </c>
      <c r="H201" s="15" t="s">
        <v>729</v>
      </c>
      <c r="I201" s="15" t="s">
        <v>89</v>
      </c>
      <c r="J201" s="15" t="s">
        <v>89</v>
      </c>
      <c r="K201" s="4">
        <f t="shared" si="12"/>
        <v>13</v>
      </c>
      <c r="L201" s="4">
        <v>0</v>
      </c>
      <c r="M201" s="15" t="s">
        <v>89</v>
      </c>
      <c r="N201" s="4">
        <v>13</v>
      </c>
      <c r="O201" s="4" t="s">
        <v>584</v>
      </c>
    </row>
    <row r="202" spans="1:15" ht="78.75" customHeight="1" x14ac:dyDescent="0.25">
      <c r="A202" s="21">
        <f t="shared" si="13"/>
        <v>195</v>
      </c>
      <c r="B202" s="2" t="s">
        <v>56</v>
      </c>
      <c r="C202" s="2" t="s">
        <v>311</v>
      </c>
      <c r="D202" s="37" t="s">
        <v>581</v>
      </c>
      <c r="E202" s="1" t="s">
        <v>294</v>
      </c>
      <c r="F202" s="4">
        <v>1</v>
      </c>
      <c r="G202" s="14">
        <v>1.1000000000000001</v>
      </c>
      <c r="H202" s="15" t="s">
        <v>729</v>
      </c>
      <c r="I202" s="15" t="s">
        <v>89</v>
      </c>
      <c r="J202" s="15" t="s">
        <v>89</v>
      </c>
      <c r="K202" s="4">
        <f t="shared" si="12"/>
        <v>17</v>
      </c>
      <c r="L202" s="4">
        <v>0</v>
      </c>
      <c r="M202" s="15" t="s">
        <v>89</v>
      </c>
      <c r="N202" s="4">
        <v>17</v>
      </c>
      <c r="O202" s="4" t="s">
        <v>585</v>
      </c>
    </row>
    <row r="203" spans="1:15" ht="78.75" customHeight="1" x14ac:dyDescent="0.25">
      <c r="A203" s="21">
        <f t="shared" si="13"/>
        <v>196</v>
      </c>
      <c r="B203" s="2" t="s">
        <v>56</v>
      </c>
      <c r="C203" s="2" t="s">
        <v>311</v>
      </c>
      <c r="D203" s="37" t="s">
        <v>580</v>
      </c>
      <c r="E203" s="1" t="s">
        <v>294</v>
      </c>
      <c r="F203" s="4">
        <v>1</v>
      </c>
      <c r="G203" s="14">
        <v>1.1000000000000001</v>
      </c>
      <c r="H203" s="15" t="s">
        <v>729</v>
      </c>
      <c r="I203" s="15" t="s">
        <v>89</v>
      </c>
      <c r="J203" s="15" t="s">
        <v>89</v>
      </c>
      <c r="K203" s="4">
        <f t="shared" si="12"/>
        <v>3</v>
      </c>
      <c r="L203" s="4">
        <v>0</v>
      </c>
      <c r="M203" s="15" t="s">
        <v>89</v>
      </c>
      <c r="N203" s="4">
        <v>3</v>
      </c>
      <c r="O203" s="4" t="s">
        <v>586</v>
      </c>
    </row>
    <row r="204" spans="1:15" ht="78.75" customHeight="1" x14ac:dyDescent="0.25">
      <c r="A204" s="21">
        <f t="shared" si="13"/>
        <v>197</v>
      </c>
      <c r="B204" s="2" t="s">
        <v>56</v>
      </c>
      <c r="C204" s="2" t="s">
        <v>311</v>
      </c>
      <c r="D204" s="37" t="s">
        <v>579</v>
      </c>
      <c r="E204" s="1" t="s">
        <v>294</v>
      </c>
      <c r="F204" s="4">
        <v>1</v>
      </c>
      <c r="G204" s="14">
        <v>1.1000000000000001</v>
      </c>
      <c r="H204" s="15" t="s">
        <v>729</v>
      </c>
      <c r="I204" s="15" t="s">
        <v>89</v>
      </c>
      <c r="J204" s="15" t="s">
        <v>89</v>
      </c>
      <c r="K204" s="4">
        <f t="shared" si="12"/>
        <v>10</v>
      </c>
      <c r="L204" s="4">
        <v>0</v>
      </c>
      <c r="M204" s="15" t="s">
        <v>89</v>
      </c>
      <c r="N204" s="4">
        <v>10</v>
      </c>
      <c r="O204" s="4" t="s">
        <v>587</v>
      </c>
    </row>
    <row r="205" spans="1:15" ht="94.5" customHeight="1" x14ac:dyDescent="0.25">
      <c r="A205" s="21">
        <f t="shared" si="13"/>
        <v>198</v>
      </c>
      <c r="B205" s="2" t="s">
        <v>56</v>
      </c>
      <c r="C205" s="2" t="s">
        <v>7</v>
      </c>
      <c r="D205" s="1" t="s">
        <v>589</v>
      </c>
      <c r="E205" s="1" t="s">
        <v>591</v>
      </c>
      <c r="F205" s="4">
        <v>1</v>
      </c>
      <c r="G205" s="14">
        <v>6</v>
      </c>
      <c r="H205" s="15" t="s">
        <v>611</v>
      </c>
      <c r="I205" s="17">
        <v>1</v>
      </c>
      <c r="J205" s="15" t="s">
        <v>590</v>
      </c>
      <c r="K205" s="4">
        <f t="shared" si="12"/>
        <v>0</v>
      </c>
      <c r="L205" s="4">
        <v>0</v>
      </c>
      <c r="M205" s="15" t="s">
        <v>89</v>
      </c>
      <c r="N205" s="4">
        <v>0</v>
      </c>
      <c r="O205" s="15" t="s">
        <v>89</v>
      </c>
    </row>
    <row r="206" spans="1:15" ht="105" customHeight="1" x14ac:dyDescent="0.25">
      <c r="A206" s="21">
        <f t="shared" si="13"/>
        <v>199</v>
      </c>
      <c r="B206" s="2" t="s">
        <v>56</v>
      </c>
      <c r="C206" s="2" t="s">
        <v>449</v>
      </c>
      <c r="D206" s="1" t="s">
        <v>682</v>
      </c>
      <c r="E206" s="1" t="s">
        <v>683</v>
      </c>
      <c r="F206" s="4">
        <v>1</v>
      </c>
      <c r="G206" s="14">
        <v>6</v>
      </c>
      <c r="H206" s="15" t="s">
        <v>428</v>
      </c>
      <c r="I206" s="17">
        <v>1</v>
      </c>
      <c r="J206" s="15" t="s">
        <v>684</v>
      </c>
      <c r="K206" s="4">
        <f t="shared" ref="K206:K216" si="14">L206+N206</f>
        <v>0</v>
      </c>
      <c r="L206" s="4">
        <v>0</v>
      </c>
      <c r="M206" s="15" t="s">
        <v>89</v>
      </c>
      <c r="N206" s="4">
        <v>0</v>
      </c>
      <c r="O206" s="15" t="s">
        <v>89</v>
      </c>
    </row>
    <row r="207" spans="1:15" ht="94.5" customHeight="1" x14ac:dyDescent="0.25">
      <c r="A207" s="21">
        <f t="shared" si="13"/>
        <v>200</v>
      </c>
      <c r="B207" s="2" t="s">
        <v>56</v>
      </c>
      <c r="C207" s="2" t="s">
        <v>313</v>
      </c>
      <c r="D207" s="1" t="s">
        <v>610</v>
      </c>
      <c r="E207" s="1" t="s">
        <v>294</v>
      </c>
      <c r="F207" s="4">
        <v>1</v>
      </c>
      <c r="G207" s="14">
        <v>1.1000000000000001</v>
      </c>
      <c r="H207" s="15" t="s">
        <v>729</v>
      </c>
      <c r="I207" s="15" t="s">
        <v>89</v>
      </c>
      <c r="J207" s="15" t="s">
        <v>89</v>
      </c>
      <c r="K207" s="4">
        <f t="shared" si="14"/>
        <v>0</v>
      </c>
      <c r="L207" s="4">
        <v>0</v>
      </c>
      <c r="M207" s="15" t="s">
        <v>89</v>
      </c>
      <c r="N207" s="4">
        <v>0</v>
      </c>
      <c r="O207" s="4" t="s">
        <v>313</v>
      </c>
    </row>
    <row r="208" spans="1:15" ht="94.5" customHeight="1" x14ac:dyDescent="0.25">
      <c r="A208" s="21">
        <f t="shared" si="13"/>
        <v>201</v>
      </c>
      <c r="B208" s="2" t="s">
        <v>56</v>
      </c>
      <c r="C208" s="2" t="s">
        <v>314</v>
      </c>
      <c r="D208" s="1" t="s">
        <v>603</v>
      </c>
      <c r="E208" s="1" t="s">
        <v>294</v>
      </c>
      <c r="F208" s="4">
        <v>1</v>
      </c>
      <c r="G208" s="14">
        <v>1.1000000000000001</v>
      </c>
      <c r="H208" s="15" t="s">
        <v>729</v>
      </c>
      <c r="I208" s="15" t="s">
        <v>89</v>
      </c>
      <c r="J208" s="15" t="s">
        <v>89</v>
      </c>
      <c r="K208" s="4">
        <f t="shared" si="14"/>
        <v>8</v>
      </c>
      <c r="L208" s="4">
        <v>0</v>
      </c>
      <c r="M208" s="15" t="s">
        <v>89</v>
      </c>
      <c r="N208" s="4">
        <v>8</v>
      </c>
      <c r="O208" s="4" t="s">
        <v>662</v>
      </c>
    </row>
    <row r="209" spans="1:15" ht="94.5" customHeight="1" x14ac:dyDescent="0.25">
      <c r="A209" s="21">
        <f t="shared" si="13"/>
        <v>202</v>
      </c>
      <c r="B209" s="2" t="s">
        <v>56</v>
      </c>
      <c r="C209" s="2" t="s">
        <v>314</v>
      </c>
      <c r="D209" s="1" t="s">
        <v>604</v>
      </c>
      <c r="E209" s="1" t="s">
        <v>294</v>
      </c>
      <c r="F209" s="4">
        <v>1</v>
      </c>
      <c r="G209" s="14">
        <v>1.1000000000000001</v>
      </c>
      <c r="H209" s="15" t="s">
        <v>729</v>
      </c>
      <c r="I209" s="15" t="s">
        <v>89</v>
      </c>
      <c r="J209" s="15" t="s">
        <v>89</v>
      </c>
      <c r="K209" s="4">
        <f t="shared" si="14"/>
        <v>9</v>
      </c>
      <c r="L209" s="4">
        <v>0</v>
      </c>
      <c r="M209" s="15" t="s">
        <v>89</v>
      </c>
      <c r="N209" s="4">
        <v>9</v>
      </c>
      <c r="O209" s="4" t="s">
        <v>605</v>
      </c>
    </row>
    <row r="210" spans="1:15" ht="94.5" customHeight="1" x14ac:dyDescent="0.25">
      <c r="A210" s="21">
        <f t="shared" si="13"/>
        <v>203</v>
      </c>
      <c r="B210" s="2" t="s">
        <v>56</v>
      </c>
      <c r="C210" s="2" t="s">
        <v>314</v>
      </c>
      <c r="D210" s="1" t="s">
        <v>607</v>
      </c>
      <c r="E210" s="1" t="s">
        <v>294</v>
      </c>
      <c r="F210" s="4">
        <v>1</v>
      </c>
      <c r="G210" s="14">
        <v>1.1000000000000001</v>
      </c>
      <c r="H210" s="15" t="s">
        <v>729</v>
      </c>
      <c r="I210" s="15" t="s">
        <v>89</v>
      </c>
      <c r="J210" s="15" t="s">
        <v>89</v>
      </c>
      <c r="K210" s="4">
        <f t="shared" si="14"/>
        <v>31</v>
      </c>
      <c r="L210" s="4">
        <v>0</v>
      </c>
      <c r="M210" s="15" t="s">
        <v>89</v>
      </c>
      <c r="N210" s="4">
        <v>31</v>
      </c>
      <c r="O210" s="4" t="s">
        <v>663</v>
      </c>
    </row>
    <row r="211" spans="1:15" ht="94.5" customHeight="1" x14ac:dyDescent="0.25">
      <c r="A211" s="21">
        <f t="shared" si="13"/>
        <v>204</v>
      </c>
      <c r="B211" s="2" t="s">
        <v>56</v>
      </c>
      <c r="C211" s="2" t="s">
        <v>314</v>
      </c>
      <c r="D211" s="1" t="s">
        <v>608</v>
      </c>
      <c r="E211" s="1" t="s">
        <v>294</v>
      </c>
      <c r="F211" s="4">
        <v>1</v>
      </c>
      <c r="G211" s="14" t="s">
        <v>661</v>
      </c>
      <c r="H211" s="15" t="s">
        <v>729</v>
      </c>
      <c r="I211" s="15" t="s">
        <v>89</v>
      </c>
      <c r="J211" s="15" t="s">
        <v>89</v>
      </c>
      <c r="K211" s="4">
        <f t="shared" si="14"/>
        <v>23</v>
      </c>
      <c r="L211" s="4">
        <v>0</v>
      </c>
      <c r="M211" s="15" t="s">
        <v>89</v>
      </c>
      <c r="N211" s="4">
        <v>23</v>
      </c>
      <c r="O211" s="4" t="s">
        <v>664</v>
      </c>
    </row>
    <row r="212" spans="1:15" ht="94.5" customHeight="1" x14ac:dyDescent="0.25">
      <c r="A212" s="21">
        <f t="shared" si="13"/>
        <v>205</v>
      </c>
      <c r="B212" s="2" t="s">
        <v>56</v>
      </c>
      <c r="C212" s="2" t="s">
        <v>314</v>
      </c>
      <c r="D212" s="1" t="s">
        <v>609</v>
      </c>
      <c r="E212" s="1" t="s">
        <v>294</v>
      </c>
      <c r="F212" s="4">
        <v>1</v>
      </c>
      <c r="G212" s="14">
        <v>1.1000000000000001</v>
      </c>
      <c r="H212" s="15" t="s">
        <v>729</v>
      </c>
      <c r="I212" s="15" t="s">
        <v>89</v>
      </c>
      <c r="J212" s="15" t="s">
        <v>89</v>
      </c>
      <c r="K212" s="4">
        <f t="shared" si="14"/>
        <v>18</v>
      </c>
      <c r="L212" s="4">
        <v>0</v>
      </c>
      <c r="M212" s="15" t="s">
        <v>89</v>
      </c>
      <c r="N212" s="4">
        <v>18</v>
      </c>
      <c r="O212" s="4" t="s">
        <v>665</v>
      </c>
    </row>
    <row r="213" spans="1:15" ht="94.5" customHeight="1" x14ac:dyDescent="0.25">
      <c r="A213" s="21">
        <f t="shared" si="13"/>
        <v>206</v>
      </c>
      <c r="B213" s="2" t="s">
        <v>56</v>
      </c>
      <c r="C213" s="2" t="s">
        <v>314</v>
      </c>
      <c r="D213" s="1" t="s">
        <v>606</v>
      </c>
      <c r="E213" s="1" t="s">
        <v>294</v>
      </c>
      <c r="F213" s="4">
        <v>1</v>
      </c>
      <c r="G213" s="14">
        <v>1.1000000000000001</v>
      </c>
      <c r="H213" s="15" t="s">
        <v>729</v>
      </c>
      <c r="I213" s="15" t="s">
        <v>89</v>
      </c>
      <c r="J213" s="15" t="s">
        <v>89</v>
      </c>
      <c r="K213" s="4">
        <f t="shared" si="14"/>
        <v>17</v>
      </c>
      <c r="L213" s="4">
        <v>0</v>
      </c>
      <c r="M213" s="15" t="s">
        <v>89</v>
      </c>
      <c r="N213" s="4">
        <v>17</v>
      </c>
      <c r="O213" s="4" t="s">
        <v>666</v>
      </c>
    </row>
    <row r="214" spans="1:15" ht="94.5" customHeight="1" x14ac:dyDescent="0.25">
      <c r="A214" s="21">
        <f t="shared" si="13"/>
        <v>207</v>
      </c>
      <c r="B214" s="2" t="s">
        <v>56</v>
      </c>
      <c r="C214" s="2" t="s">
        <v>321</v>
      </c>
      <c r="D214" s="1" t="s">
        <v>961</v>
      </c>
      <c r="E214" s="1" t="s">
        <v>890</v>
      </c>
      <c r="F214" s="4">
        <v>4</v>
      </c>
      <c r="G214" s="14">
        <v>4.4000000000000004</v>
      </c>
      <c r="H214" s="15" t="s">
        <v>729</v>
      </c>
      <c r="I214" s="15" t="s">
        <v>89</v>
      </c>
      <c r="J214" s="15" t="s">
        <v>89</v>
      </c>
      <c r="K214" s="4">
        <f t="shared" si="14"/>
        <v>65</v>
      </c>
      <c r="L214" s="4">
        <v>0</v>
      </c>
      <c r="M214" s="15" t="s">
        <v>89</v>
      </c>
      <c r="N214" s="4">
        <v>65</v>
      </c>
      <c r="O214" s="4" t="s">
        <v>538</v>
      </c>
    </row>
    <row r="215" spans="1:15" ht="94.5" customHeight="1" x14ac:dyDescent="0.25">
      <c r="A215" s="21">
        <f t="shared" si="13"/>
        <v>208</v>
      </c>
      <c r="B215" s="2" t="s">
        <v>56</v>
      </c>
      <c r="C215" s="2" t="s">
        <v>321</v>
      </c>
      <c r="D215" s="1" t="s">
        <v>962</v>
      </c>
      <c r="E215" s="1" t="s">
        <v>880</v>
      </c>
      <c r="F215" s="4">
        <v>2</v>
      </c>
      <c r="G215" s="14">
        <v>2.2000000000000002</v>
      </c>
      <c r="H215" s="15" t="s">
        <v>729</v>
      </c>
      <c r="I215" s="15" t="s">
        <v>89</v>
      </c>
      <c r="J215" s="15" t="s">
        <v>89</v>
      </c>
      <c r="K215" s="4">
        <f t="shared" si="14"/>
        <v>15</v>
      </c>
      <c r="L215" s="4">
        <v>0</v>
      </c>
      <c r="M215" s="15" t="s">
        <v>89</v>
      </c>
      <c r="N215" s="4">
        <v>15</v>
      </c>
      <c r="O215" s="4" t="s">
        <v>539</v>
      </c>
    </row>
    <row r="216" spans="1:15" ht="94.5" customHeight="1" x14ac:dyDescent="0.25">
      <c r="A216" s="21">
        <f t="shared" si="13"/>
        <v>209</v>
      </c>
      <c r="B216" s="2" t="s">
        <v>56</v>
      </c>
      <c r="C216" s="2" t="s">
        <v>7</v>
      </c>
      <c r="D216" s="1" t="s">
        <v>573</v>
      </c>
      <c r="E216" s="1" t="s">
        <v>571</v>
      </c>
      <c r="F216" s="4">
        <v>1</v>
      </c>
      <c r="G216" s="14">
        <v>1.1000000000000001</v>
      </c>
      <c r="H216" s="15" t="s">
        <v>568</v>
      </c>
      <c r="I216" s="15" t="s">
        <v>90</v>
      </c>
      <c r="J216" s="15" t="s">
        <v>567</v>
      </c>
      <c r="K216" s="4">
        <f t="shared" si="14"/>
        <v>0</v>
      </c>
      <c r="L216" s="4">
        <v>0</v>
      </c>
      <c r="M216" s="15" t="s">
        <v>89</v>
      </c>
      <c r="N216" s="4">
        <v>0</v>
      </c>
      <c r="O216" s="15" t="s">
        <v>89</v>
      </c>
    </row>
    <row r="217" spans="1:15" ht="141.75" customHeight="1" x14ac:dyDescent="0.25">
      <c r="A217" s="21">
        <f t="shared" si="13"/>
        <v>210</v>
      </c>
      <c r="B217" s="2" t="s">
        <v>56</v>
      </c>
      <c r="C217" s="2" t="s">
        <v>7</v>
      </c>
      <c r="D217" s="1" t="s">
        <v>432</v>
      </c>
      <c r="E217" s="1" t="s">
        <v>434</v>
      </c>
      <c r="F217" s="4">
        <v>1</v>
      </c>
      <c r="G217" s="14">
        <v>0.75</v>
      </c>
      <c r="H217" s="15" t="s">
        <v>433</v>
      </c>
      <c r="I217" s="15" t="s">
        <v>90</v>
      </c>
      <c r="J217" s="15" t="s">
        <v>435</v>
      </c>
      <c r="K217" s="15" t="s">
        <v>89</v>
      </c>
      <c r="L217" s="15" t="s">
        <v>89</v>
      </c>
      <c r="M217" s="15" t="s">
        <v>89</v>
      </c>
      <c r="N217" s="15" t="s">
        <v>89</v>
      </c>
      <c r="O217" s="15" t="s">
        <v>89</v>
      </c>
    </row>
    <row r="218" spans="1:15" ht="89.25" customHeight="1" x14ac:dyDescent="0.25">
      <c r="A218" s="21">
        <f t="shared" si="13"/>
        <v>211</v>
      </c>
      <c r="B218" s="2" t="s">
        <v>56</v>
      </c>
      <c r="C218" s="8" t="s">
        <v>924</v>
      </c>
      <c r="D218" s="1" t="s">
        <v>925</v>
      </c>
      <c r="E218" s="1" t="s">
        <v>880</v>
      </c>
      <c r="F218" s="4">
        <v>2</v>
      </c>
      <c r="G218" s="14">
        <v>2.2000000000000002</v>
      </c>
      <c r="H218" s="15" t="s">
        <v>729</v>
      </c>
      <c r="I218" s="15" t="s">
        <v>89</v>
      </c>
      <c r="J218" s="15" t="s">
        <v>89</v>
      </c>
      <c r="K218" s="4">
        <f>L218+N218</f>
        <v>51</v>
      </c>
      <c r="L218" s="15" t="s">
        <v>174</v>
      </c>
      <c r="M218" s="15" t="s">
        <v>89</v>
      </c>
      <c r="N218" s="15" t="s">
        <v>536</v>
      </c>
      <c r="O218" s="15" t="s">
        <v>535</v>
      </c>
    </row>
    <row r="219" spans="1:15" ht="89.25" customHeight="1" x14ac:dyDescent="0.25">
      <c r="A219" s="21">
        <f t="shared" si="13"/>
        <v>212</v>
      </c>
      <c r="B219" s="2" t="s">
        <v>56</v>
      </c>
      <c r="C219" s="2" t="s">
        <v>438</v>
      </c>
      <c r="D219" s="1" t="s">
        <v>537</v>
      </c>
      <c r="E219" s="1" t="s">
        <v>815</v>
      </c>
      <c r="F219" s="4">
        <v>2</v>
      </c>
      <c r="G219" s="14">
        <v>2.2000000000000002</v>
      </c>
      <c r="H219" s="15" t="s">
        <v>729</v>
      </c>
      <c r="I219" s="15" t="s">
        <v>89</v>
      </c>
      <c r="J219" s="15" t="s">
        <v>89</v>
      </c>
      <c r="K219" s="4">
        <f>L219+N219</f>
        <v>20</v>
      </c>
      <c r="L219" s="15" t="s">
        <v>174</v>
      </c>
      <c r="M219" s="15" t="s">
        <v>89</v>
      </c>
      <c r="N219" s="17">
        <v>20</v>
      </c>
      <c r="O219" s="15" t="s">
        <v>494</v>
      </c>
    </row>
    <row r="220" spans="1:15" ht="101.25" hidden="1" customHeight="1" x14ac:dyDescent="0.25">
      <c r="A220" s="21">
        <f t="shared" si="13"/>
        <v>213</v>
      </c>
      <c r="B220" s="2" t="s">
        <v>56</v>
      </c>
      <c r="C220" s="52" t="s">
        <v>575</v>
      </c>
      <c r="D220" s="1" t="s">
        <v>465</v>
      </c>
      <c r="E220" s="1" t="s">
        <v>218</v>
      </c>
      <c r="F220" s="4"/>
      <c r="G220" s="14"/>
      <c r="H220" s="15"/>
      <c r="I220" s="15" t="s">
        <v>89</v>
      </c>
      <c r="J220" s="15" t="s">
        <v>89</v>
      </c>
      <c r="K220" s="4">
        <f t="shared" ref="K220:K245" si="15">L220+N220</f>
        <v>0</v>
      </c>
      <c r="L220" s="15" t="s">
        <v>174</v>
      </c>
      <c r="M220" s="15" t="s">
        <v>89</v>
      </c>
      <c r="N220" s="15"/>
      <c r="O220" s="15"/>
    </row>
    <row r="221" spans="1:15" ht="126.75" customHeight="1" x14ac:dyDescent="0.25">
      <c r="A221" s="21">
        <f t="shared" si="13"/>
        <v>214</v>
      </c>
      <c r="B221" s="2" t="s">
        <v>56</v>
      </c>
      <c r="C221" s="2" t="s">
        <v>575</v>
      </c>
      <c r="D221" s="1" t="s">
        <v>466</v>
      </c>
      <c r="E221" s="1" t="s">
        <v>299</v>
      </c>
      <c r="F221" s="4">
        <v>4</v>
      </c>
      <c r="G221" s="14">
        <v>4.4000000000000004</v>
      </c>
      <c r="H221" s="15" t="s">
        <v>729</v>
      </c>
      <c r="I221" s="15" t="s">
        <v>89</v>
      </c>
      <c r="J221" s="15" t="s">
        <v>89</v>
      </c>
      <c r="K221" s="4">
        <f>L221+N221</f>
        <v>64</v>
      </c>
      <c r="L221" s="15" t="s">
        <v>174</v>
      </c>
      <c r="M221" s="15" t="s">
        <v>89</v>
      </c>
      <c r="N221" s="17">
        <v>64</v>
      </c>
      <c r="O221" s="15" t="s">
        <v>977</v>
      </c>
    </row>
    <row r="222" spans="1:15" ht="89.25" customHeight="1" x14ac:dyDescent="0.25">
      <c r="A222" s="21">
        <f t="shared" si="13"/>
        <v>215</v>
      </c>
      <c r="B222" s="2" t="s">
        <v>56</v>
      </c>
      <c r="C222" s="2" t="s">
        <v>575</v>
      </c>
      <c r="D222" s="1" t="s">
        <v>976</v>
      </c>
      <c r="E222" s="1" t="s">
        <v>218</v>
      </c>
      <c r="F222" s="4">
        <v>3</v>
      </c>
      <c r="G222" s="14">
        <v>3.3</v>
      </c>
      <c r="H222" s="15" t="s">
        <v>729</v>
      </c>
      <c r="I222" s="15" t="s">
        <v>89</v>
      </c>
      <c r="J222" s="15" t="s">
        <v>89</v>
      </c>
      <c r="K222" s="4">
        <f>L222+N222</f>
        <v>65</v>
      </c>
      <c r="L222" s="15" t="s">
        <v>174</v>
      </c>
      <c r="M222" s="15" t="s">
        <v>89</v>
      </c>
      <c r="N222" s="15" t="s">
        <v>978</v>
      </c>
      <c r="O222" s="15" t="s">
        <v>979</v>
      </c>
    </row>
    <row r="223" spans="1:15" ht="89.25" customHeight="1" x14ac:dyDescent="0.25">
      <c r="A223" s="21">
        <f t="shared" si="13"/>
        <v>216</v>
      </c>
      <c r="B223" s="2" t="s">
        <v>56</v>
      </c>
      <c r="C223" s="2" t="s">
        <v>439</v>
      </c>
      <c r="D223" s="1" t="s">
        <v>467</v>
      </c>
      <c r="E223" s="1" t="s">
        <v>218</v>
      </c>
      <c r="F223" s="4">
        <v>1</v>
      </c>
      <c r="G223" s="14">
        <v>8</v>
      </c>
      <c r="H223" s="15" t="s">
        <v>729</v>
      </c>
      <c r="I223" s="15" t="s">
        <v>89</v>
      </c>
      <c r="J223" s="15" t="s">
        <v>89</v>
      </c>
      <c r="K223" s="4">
        <f t="shared" si="15"/>
        <v>112</v>
      </c>
      <c r="L223" s="15" t="s">
        <v>174</v>
      </c>
      <c r="M223" s="15" t="s">
        <v>89</v>
      </c>
      <c r="N223" s="15" t="s">
        <v>468</v>
      </c>
      <c r="O223" s="15" t="s">
        <v>469</v>
      </c>
    </row>
    <row r="224" spans="1:15" ht="89.25" customHeight="1" x14ac:dyDescent="0.25">
      <c r="A224" s="21">
        <f t="shared" si="13"/>
        <v>217</v>
      </c>
      <c r="B224" s="2" t="s">
        <v>56</v>
      </c>
      <c r="C224" s="2" t="s">
        <v>440</v>
      </c>
      <c r="D224" s="1" t="s">
        <v>521</v>
      </c>
      <c r="E224" s="1" t="s">
        <v>294</v>
      </c>
      <c r="F224" s="4">
        <v>1</v>
      </c>
      <c r="G224" s="14">
        <v>1.1000000000000001</v>
      </c>
      <c r="H224" s="15" t="s">
        <v>729</v>
      </c>
      <c r="I224" s="15" t="s">
        <v>89</v>
      </c>
      <c r="J224" s="15" t="s">
        <v>89</v>
      </c>
      <c r="K224" s="4">
        <f t="shared" si="15"/>
        <v>40</v>
      </c>
      <c r="L224" s="15" t="s">
        <v>174</v>
      </c>
      <c r="M224" s="15" t="s">
        <v>89</v>
      </c>
      <c r="N224" s="15" t="s">
        <v>522</v>
      </c>
      <c r="O224" s="15" t="s">
        <v>523</v>
      </c>
    </row>
    <row r="225" spans="1:15" ht="89.25" customHeight="1" x14ac:dyDescent="0.25">
      <c r="A225" s="21">
        <f t="shared" si="13"/>
        <v>218</v>
      </c>
      <c r="B225" s="2" t="s">
        <v>56</v>
      </c>
      <c r="C225" s="2" t="s">
        <v>449</v>
      </c>
      <c r="D225" s="1" t="s">
        <v>531</v>
      </c>
      <c r="E225" s="1" t="s">
        <v>294</v>
      </c>
      <c r="F225" s="4">
        <v>2</v>
      </c>
      <c r="G225" s="14">
        <v>2.2000000000000002</v>
      </c>
      <c r="H225" s="15" t="s">
        <v>729</v>
      </c>
      <c r="I225" s="15" t="s">
        <v>89</v>
      </c>
      <c r="J225" s="15" t="s">
        <v>89</v>
      </c>
      <c r="K225" s="4">
        <f t="shared" si="15"/>
        <v>53</v>
      </c>
      <c r="L225" s="15" t="s">
        <v>174</v>
      </c>
      <c r="M225" s="15" t="s">
        <v>89</v>
      </c>
      <c r="N225" s="15" t="s">
        <v>533</v>
      </c>
      <c r="O225" s="15" t="s">
        <v>532</v>
      </c>
    </row>
    <row r="226" spans="1:15" ht="63" x14ac:dyDescent="0.25">
      <c r="A226" s="21">
        <f t="shared" si="13"/>
        <v>219</v>
      </c>
      <c r="B226" s="2" t="s">
        <v>56</v>
      </c>
      <c r="C226" s="2" t="s">
        <v>7</v>
      </c>
      <c r="D226" s="1" t="s">
        <v>612</v>
      </c>
      <c r="E226" s="1" t="s">
        <v>613</v>
      </c>
      <c r="F226" s="4">
        <v>1</v>
      </c>
      <c r="G226" s="14">
        <v>6</v>
      </c>
      <c r="H226" s="15" t="s">
        <v>614</v>
      </c>
      <c r="I226" s="17">
        <v>1</v>
      </c>
      <c r="J226" s="15" t="s">
        <v>616</v>
      </c>
      <c r="K226" s="4">
        <f>L226+N226</f>
        <v>0</v>
      </c>
      <c r="L226" s="17">
        <v>0</v>
      </c>
      <c r="M226" s="15" t="s">
        <v>89</v>
      </c>
      <c r="N226" s="17">
        <v>0</v>
      </c>
      <c r="O226" s="15" t="s">
        <v>89</v>
      </c>
    </row>
    <row r="227" spans="1:15" ht="94.5" x14ac:dyDescent="0.25">
      <c r="A227" s="21">
        <f t="shared" si="13"/>
        <v>220</v>
      </c>
      <c r="B227" s="2" t="s">
        <v>56</v>
      </c>
      <c r="C227" s="2" t="s">
        <v>7</v>
      </c>
      <c r="D227" s="1" t="s">
        <v>617</v>
      </c>
      <c r="E227" s="1" t="s">
        <v>213</v>
      </c>
      <c r="F227" s="4">
        <v>1</v>
      </c>
      <c r="G227" s="14">
        <v>0.75</v>
      </c>
      <c r="H227" s="15" t="s">
        <v>621</v>
      </c>
      <c r="I227" s="17">
        <v>1</v>
      </c>
      <c r="J227" s="15" t="s">
        <v>615</v>
      </c>
      <c r="K227" s="4">
        <f>L227+N227</f>
        <v>0</v>
      </c>
      <c r="L227" s="17">
        <v>0</v>
      </c>
      <c r="M227" s="15" t="s">
        <v>89</v>
      </c>
      <c r="N227" s="17">
        <v>0</v>
      </c>
      <c r="O227" s="15" t="s">
        <v>89</v>
      </c>
    </row>
    <row r="228" spans="1:15" ht="110.25" x14ac:dyDescent="0.25">
      <c r="A228" s="21">
        <f t="shared" si="13"/>
        <v>221</v>
      </c>
      <c r="B228" s="2" t="s">
        <v>56</v>
      </c>
      <c r="C228" s="2" t="s">
        <v>7</v>
      </c>
      <c r="D228" s="1" t="s">
        <v>618</v>
      </c>
      <c r="E228" s="1" t="s">
        <v>213</v>
      </c>
      <c r="F228" s="4">
        <v>1</v>
      </c>
      <c r="G228" s="14">
        <v>0.75</v>
      </c>
      <c r="H228" s="15" t="s">
        <v>622</v>
      </c>
      <c r="I228" s="17">
        <v>1</v>
      </c>
      <c r="J228" s="15" t="s">
        <v>619</v>
      </c>
      <c r="K228" s="4">
        <f>L228+N228</f>
        <v>0</v>
      </c>
      <c r="L228" s="17">
        <v>0</v>
      </c>
      <c r="M228" s="15" t="s">
        <v>89</v>
      </c>
      <c r="N228" s="17">
        <v>0</v>
      </c>
      <c r="O228" s="15" t="s">
        <v>89</v>
      </c>
    </row>
    <row r="229" spans="1:15" ht="89.25" customHeight="1" x14ac:dyDescent="0.25">
      <c r="A229" s="21">
        <f t="shared" si="13"/>
        <v>222</v>
      </c>
      <c r="B229" s="2" t="s">
        <v>56</v>
      </c>
      <c r="C229" s="2" t="s">
        <v>520</v>
      </c>
      <c r="D229" s="1" t="s">
        <v>517</v>
      </c>
      <c r="E229" s="1" t="s">
        <v>294</v>
      </c>
      <c r="F229" s="4">
        <v>2</v>
      </c>
      <c r="G229" s="14">
        <v>2.2000000000000002</v>
      </c>
      <c r="H229" s="15" t="s">
        <v>729</v>
      </c>
      <c r="I229" s="15" t="s">
        <v>89</v>
      </c>
      <c r="J229" s="15" t="s">
        <v>89</v>
      </c>
      <c r="K229" s="4">
        <f t="shared" si="15"/>
        <v>38</v>
      </c>
      <c r="L229" s="15" t="s">
        <v>174</v>
      </c>
      <c r="M229" s="15" t="s">
        <v>89</v>
      </c>
      <c r="N229" s="15" t="s">
        <v>519</v>
      </c>
      <c r="O229" s="15" t="s">
        <v>518</v>
      </c>
    </row>
    <row r="230" spans="1:15" ht="89.25" customHeight="1" x14ac:dyDescent="0.25">
      <c r="A230" s="21">
        <f t="shared" si="13"/>
        <v>223</v>
      </c>
      <c r="B230" s="2" t="s">
        <v>56</v>
      </c>
      <c r="C230" s="2" t="s">
        <v>459</v>
      </c>
      <c r="D230" s="1" t="s">
        <v>470</v>
      </c>
      <c r="E230" s="1" t="s">
        <v>218</v>
      </c>
      <c r="F230" s="4">
        <v>1</v>
      </c>
      <c r="G230" s="14">
        <v>8</v>
      </c>
      <c r="H230" s="15" t="s">
        <v>729</v>
      </c>
      <c r="I230" s="15" t="s">
        <v>89</v>
      </c>
      <c r="J230" s="15" t="s">
        <v>89</v>
      </c>
      <c r="K230" s="4">
        <f t="shared" si="15"/>
        <v>94</v>
      </c>
      <c r="L230" s="15" t="s">
        <v>174</v>
      </c>
      <c r="M230" s="15" t="s">
        <v>89</v>
      </c>
      <c r="N230" s="15" t="s">
        <v>472</v>
      </c>
      <c r="O230" s="15" t="s">
        <v>473</v>
      </c>
    </row>
    <row r="231" spans="1:15" ht="89.25" customHeight="1" x14ac:dyDescent="0.25">
      <c r="A231" s="21">
        <f t="shared" si="13"/>
        <v>224</v>
      </c>
      <c r="B231" s="2" t="s">
        <v>56</v>
      </c>
      <c r="C231" s="2" t="s">
        <v>459</v>
      </c>
      <c r="D231" s="1" t="s">
        <v>471</v>
      </c>
      <c r="E231" s="1" t="s">
        <v>218</v>
      </c>
      <c r="F231" s="4">
        <v>1</v>
      </c>
      <c r="G231" s="14">
        <v>8</v>
      </c>
      <c r="H231" s="15" t="s">
        <v>729</v>
      </c>
      <c r="I231" s="15" t="s">
        <v>89</v>
      </c>
      <c r="J231" s="15" t="s">
        <v>89</v>
      </c>
      <c r="K231" s="4">
        <f>L231+N231</f>
        <v>68</v>
      </c>
      <c r="L231" s="15" t="s">
        <v>174</v>
      </c>
      <c r="M231" s="15" t="s">
        <v>89</v>
      </c>
      <c r="N231" s="15" t="s">
        <v>474</v>
      </c>
      <c r="O231" s="15" t="s">
        <v>475</v>
      </c>
    </row>
    <row r="232" spans="1:15" ht="89.25" customHeight="1" x14ac:dyDescent="0.25">
      <c r="A232" s="21">
        <f t="shared" si="13"/>
        <v>225</v>
      </c>
      <c r="B232" s="2" t="s">
        <v>56</v>
      </c>
      <c r="C232" s="2" t="s">
        <v>441</v>
      </c>
      <c r="D232" s="1" t="s">
        <v>506</v>
      </c>
      <c r="E232" s="1" t="s">
        <v>294</v>
      </c>
      <c r="F232" s="4">
        <v>1</v>
      </c>
      <c r="G232" s="14">
        <v>1.1000000000000001</v>
      </c>
      <c r="H232" s="15" t="s">
        <v>729</v>
      </c>
      <c r="I232" s="15" t="s">
        <v>89</v>
      </c>
      <c r="J232" s="15" t="s">
        <v>89</v>
      </c>
      <c r="K232" s="4">
        <f>L232+N232</f>
        <v>34</v>
      </c>
      <c r="L232" s="15" t="s">
        <v>174</v>
      </c>
      <c r="M232" s="15" t="s">
        <v>89</v>
      </c>
      <c r="N232" s="15" t="s">
        <v>508</v>
      </c>
      <c r="O232" s="15" t="s">
        <v>507</v>
      </c>
    </row>
    <row r="233" spans="1:15" ht="89.25" customHeight="1" x14ac:dyDescent="0.25">
      <c r="A233" s="21">
        <f t="shared" si="13"/>
        <v>226</v>
      </c>
      <c r="B233" s="2" t="s">
        <v>56</v>
      </c>
      <c r="C233" s="2" t="s">
        <v>458</v>
      </c>
      <c r="D233" s="1" t="s">
        <v>511</v>
      </c>
      <c r="E233" s="1" t="s">
        <v>294</v>
      </c>
      <c r="F233" s="4">
        <v>2</v>
      </c>
      <c r="G233" s="14">
        <v>2.2000000000000002</v>
      </c>
      <c r="H233" s="15" t="s">
        <v>729</v>
      </c>
      <c r="I233" s="15" t="s">
        <v>89</v>
      </c>
      <c r="J233" s="15" t="s">
        <v>89</v>
      </c>
      <c r="K233" s="4">
        <f t="shared" si="15"/>
        <v>27</v>
      </c>
      <c r="L233" s="15" t="s">
        <v>174</v>
      </c>
      <c r="M233" s="15" t="s">
        <v>89</v>
      </c>
      <c r="N233" s="15" t="s">
        <v>509</v>
      </c>
      <c r="O233" s="15" t="s">
        <v>510</v>
      </c>
    </row>
    <row r="234" spans="1:15" ht="89.25" customHeight="1" x14ac:dyDescent="0.25">
      <c r="A234" s="21">
        <f t="shared" si="13"/>
        <v>227</v>
      </c>
      <c r="B234" s="2" t="s">
        <v>56</v>
      </c>
      <c r="C234" s="2" t="s">
        <v>458</v>
      </c>
      <c r="D234" s="1" t="s">
        <v>512</v>
      </c>
      <c r="E234" s="1" t="s">
        <v>294</v>
      </c>
      <c r="F234" s="4">
        <v>2</v>
      </c>
      <c r="G234" s="14">
        <v>2.2000000000000002</v>
      </c>
      <c r="H234" s="15" t="s">
        <v>729</v>
      </c>
      <c r="I234" s="15" t="s">
        <v>89</v>
      </c>
      <c r="J234" s="15" t="s">
        <v>89</v>
      </c>
      <c r="K234" s="4">
        <f>L234+N234</f>
        <v>20</v>
      </c>
      <c r="L234" s="15" t="s">
        <v>174</v>
      </c>
      <c r="M234" s="15" t="s">
        <v>89</v>
      </c>
      <c r="N234" s="15" t="s">
        <v>478</v>
      </c>
      <c r="O234" s="15" t="s">
        <v>513</v>
      </c>
    </row>
    <row r="235" spans="1:15" ht="89.25" customHeight="1" x14ac:dyDescent="0.25">
      <c r="A235" s="21">
        <f t="shared" si="13"/>
        <v>228</v>
      </c>
      <c r="B235" s="2" t="s">
        <v>56</v>
      </c>
      <c r="C235" s="2" t="s">
        <v>61</v>
      </c>
      <c r="D235" s="1" t="s">
        <v>528</v>
      </c>
      <c r="E235" s="1" t="s">
        <v>294</v>
      </c>
      <c r="F235" s="4">
        <v>2</v>
      </c>
      <c r="G235" s="14">
        <v>2.2000000000000002</v>
      </c>
      <c r="H235" s="15" t="s">
        <v>729</v>
      </c>
      <c r="I235" s="15" t="s">
        <v>89</v>
      </c>
      <c r="J235" s="15" t="s">
        <v>89</v>
      </c>
      <c r="K235" s="4">
        <f t="shared" si="15"/>
        <v>26</v>
      </c>
      <c r="L235" s="15" t="s">
        <v>174</v>
      </c>
      <c r="M235" s="15" t="s">
        <v>89</v>
      </c>
      <c r="N235" s="15" t="s">
        <v>530</v>
      </c>
      <c r="O235" s="15" t="s">
        <v>529</v>
      </c>
    </row>
    <row r="236" spans="1:15" ht="89.25" customHeight="1" x14ac:dyDescent="0.25">
      <c r="A236" s="21">
        <f t="shared" si="13"/>
        <v>229</v>
      </c>
      <c r="B236" s="2" t="s">
        <v>56</v>
      </c>
      <c r="C236" s="2" t="s">
        <v>442</v>
      </c>
      <c r="D236" s="1" t="s">
        <v>516</v>
      </c>
      <c r="E236" s="1" t="s">
        <v>294</v>
      </c>
      <c r="F236" s="4">
        <v>1</v>
      </c>
      <c r="G236" s="14">
        <v>1.1000000000000001</v>
      </c>
      <c r="H236" s="15" t="s">
        <v>729</v>
      </c>
      <c r="I236" s="15" t="s">
        <v>89</v>
      </c>
      <c r="J236" s="15" t="s">
        <v>89</v>
      </c>
      <c r="K236" s="4">
        <f t="shared" si="15"/>
        <v>17</v>
      </c>
      <c r="L236" s="15" t="s">
        <v>174</v>
      </c>
      <c r="M236" s="15" t="s">
        <v>89</v>
      </c>
      <c r="N236" s="15" t="s">
        <v>515</v>
      </c>
      <c r="O236" s="15" t="s">
        <v>514</v>
      </c>
    </row>
    <row r="237" spans="1:15" ht="89.25" customHeight="1" x14ac:dyDescent="0.25">
      <c r="A237" s="21">
        <f t="shared" si="13"/>
        <v>230</v>
      </c>
      <c r="B237" s="2" t="s">
        <v>56</v>
      </c>
      <c r="C237" s="2" t="s">
        <v>443</v>
      </c>
      <c r="D237" s="1" t="s">
        <v>482</v>
      </c>
      <c r="E237" s="1" t="s">
        <v>294</v>
      </c>
      <c r="F237" s="4">
        <v>1</v>
      </c>
      <c r="G237" s="14">
        <v>1.1000000000000001</v>
      </c>
      <c r="H237" s="15" t="s">
        <v>729</v>
      </c>
      <c r="I237" s="15" t="s">
        <v>89</v>
      </c>
      <c r="J237" s="15" t="s">
        <v>89</v>
      </c>
      <c r="K237" s="4">
        <f t="shared" si="15"/>
        <v>25</v>
      </c>
      <c r="L237" s="15" t="s">
        <v>174</v>
      </c>
      <c r="M237" s="15" t="s">
        <v>89</v>
      </c>
      <c r="N237" s="15" t="s">
        <v>484</v>
      </c>
      <c r="O237" s="15" t="s">
        <v>485</v>
      </c>
    </row>
    <row r="238" spans="1:15" ht="89.25" customHeight="1" x14ac:dyDescent="0.25">
      <c r="A238" s="21">
        <f t="shared" si="13"/>
        <v>231</v>
      </c>
      <c r="B238" s="2" t="s">
        <v>56</v>
      </c>
      <c r="C238" s="2" t="s">
        <v>443</v>
      </c>
      <c r="D238" s="1" t="s">
        <v>483</v>
      </c>
      <c r="E238" s="1" t="s">
        <v>294</v>
      </c>
      <c r="F238" s="4">
        <v>1</v>
      </c>
      <c r="G238" s="14">
        <v>1.1000000000000001</v>
      </c>
      <c r="H238" s="15" t="s">
        <v>729</v>
      </c>
      <c r="I238" s="15" t="s">
        <v>89</v>
      </c>
      <c r="J238" s="15" t="s">
        <v>89</v>
      </c>
      <c r="K238" s="4">
        <f>L238+N238</f>
        <v>32</v>
      </c>
      <c r="L238" s="15" t="s">
        <v>174</v>
      </c>
      <c r="M238" s="15" t="s">
        <v>89</v>
      </c>
      <c r="N238" s="15" t="s">
        <v>486</v>
      </c>
      <c r="O238" s="15" t="s">
        <v>644</v>
      </c>
    </row>
    <row r="239" spans="1:15" ht="74.25" customHeight="1" x14ac:dyDescent="0.25">
      <c r="A239" s="21">
        <f t="shared" si="13"/>
        <v>232</v>
      </c>
      <c r="B239" s="2" t="s">
        <v>56</v>
      </c>
      <c r="C239" s="2" t="s">
        <v>444</v>
      </c>
      <c r="D239" s="1" t="s">
        <v>477</v>
      </c>
      <c r="E239" s="1" t="s">
        <v>294</v>
      </c>
      <c r="F239" s="4">
        <v>2</v>
      </c>
      <c r="G239" s="14">
        <v>2.2000000000000002</v>
      </c>
      <c r="H239" s="15" t="s">
        <v>729</v>
      </c>
      <c r="I239" s="15" t="s">
        <v>89</v>
      </c>
      <c r="J239" s="15" t="s">
        <v>89</v>
      </c>
      <c r="K239" s="4">
        <f t="shared" si="15"/>
        <v>20</v>
      </c>
      <c r="L239" s="15" t="s">
        <v>174</v>
      </c>
      <c r="M239" s="15" t="s">
        <v>89</v>
      </c>
      <c r="N239" s="15" t="s">
        <v>478</v>
      </c>
      <c r="O239" s="15" t="s">
        <v>479</v>
      </c>
    </row>
    <row r="240" spans="1:15" ht="74.25" customHeight="1" x14ac:dyDescent="0.25">
      <c r="A240" s="21">
        <f t="shared" si="13"/>
        <v>233</v>
      </c>
      <c r="B240" s="2" t="s">
        <v>56</v>
      </c>
      <c r="C240" s="2" t="s">
        <v>444</v>
      </c>
      <c r="D240" s="1" t="s">
        <v>476</v>
      </c>
      <c r="E240" s="1" t="s">
        <v>294</v>
      </c>
      <c r="F240" s="4">
        <v>2</v>
      </c>
      <c r="G240" s="14">
        <v>2.2000000000000002</v>
      </c>
      <c r="H240" s="15" t="s">
        <v>729</v>
      </c>
      <c r="I240" s="15" t="s">
        <v>89</v>
      </c>
      <c r="J240" s="15" t="s">
        <v>89</v>
      </c>
      <c r="K240" s="4">
        <f>L240+N240</f>
        <v>35</v>
      </c>
      <c r="L240" s="15" t="s">
        <v>174</v>
      </c>
      <c r="M240" s="15" t="s">
        <v>89</v>
      </c>
      <c r="N240" s="15" t="s">
        <v>480</v>
      </c>
      <c r="O240" s="15" t="s">
        <v>481</v>
      </c>
    </row>
    <row r="241" spans="1:15" ht="89.25" customHeight="1" x14ac:dyDescent="0.25">
      <c r="A241" s="21">
        <f t="shared" si="13"/>
        <v>234</v>
      </c>
      <c r="B241" s="2" t="s">
        <v>56</v>
      </c>
      <c r="C241" s="2" t="s">
        <v>445</v>
      </c>
      <c r="D241" s="1" t="s">
        <v>491</v>
      </c>
      <c r="E241" s="1" t="s">
        <v>294</v>
      </c>
      <c r="F241" s="4">
        <v>1</v>
      </c>
      <c r="G241" s="14">
        <v>1.1000000000000001</v>
      </c>
      <c r="H241" s="15" t="s">
        <v>729</v>
      </c>
      <c r="I241" s="15" t="s">
        <v>89</v>
      </c>
      <c r="J241" s="15" t="s">
        <v>89</v>
      </c>
      <c r="K241" s="4">
        <f t="shared" si="15"/>
        <v>15</v>
      </c>
      <c r="L241" s="15" t="s">
        <v>174</v>
      </c>
      <c r="M241" s="15" t="s">
        <v>89</v>
      </c>
      <c r="N241" s="15" t="s">
        <v>88</v>
      </c>
      <c r="O241" s="15" t="s">
        <v>494</v>
      </c>
    </row>
    <row r="242" spans="1:15" ht="89.25" customHeight="1" x14ac:dyDescent="0.25">
      <c r="A242" s="21">
        <f t="shared" si="13"/>
        <v>235</v>
      </c>
      <c r="B242" s="2" t="s">
        <v>56</v>
      </c>
      <c r="C242" s="2" t="s">
        <v>445</v>
      </c>
      <c r="D242" s="1" t="s">
        <v>492</v>
      </c>
      <c r="E242" s="1" t="s">
        <v>294</v>
      </c>
      <c r="F242" s="4">
        <v>1</v>
      </c>
      <c r="G242" s="14">
        <v>1.1000000000000001</v>
      </c>
      <c r="H242" s="15" t="s">
        <v>729</v>
      </c>
      <c r="I242" s="15" t="s">
        <v>89</v>
      </c>
      <c r="J242" s="15" t="s">
        <v>89</v>
      </c>
      <c r="K242" s="4">
        <f>L242+N242</f>
        <v>12</v>
      </c>
      <c r="L242" s="15" t="s">
        <v>174</v>
      </c>
      <c r="M242" s="15" t="s">
        <v>89</v>
      </c>
      <c r="N242" s="15" t="s">
        <v>493</v>
      </c>
      <c r="O242" s="15" t="s">
        <v>494</v>
      </c>
    </row>
    <row r="243" spans="1:15" ht="89.25" customHeight="1" x14ac:dyDescent="0.25">
      <c r="A243" s="21">
        <f t="shared" si="13"/>
        <v>236</v>
      </c>
      <c r="B243" s="2" t="s">
        <v>56</v>
      </c>
      <c r="C243" s="2" t="s">
        <v>446</v>
      </c>
      <c r="D243" s="1" t="s">
        <v>488</v>
      </c>
      <c r="E243" s="1" t="s">
        <v>294</v>
      </c>
      <c r="F243" s="4">
        <v>2</v>
      </c>
      <c r="G243" s="14">
        <v>2.2000000000000002</v>
      </c>
      <c r="H243" s="15" t="s">
        <v>729</v>
      </c>
      <c r="I243" s="15" t="s">
        <v>89</v>
      </c>
      <c r="J243" s="15" t="s">
        <v>89</v>
      </c>
      <c r="K243" s="4">
        <f t="shared" si="15"/>
        <v>41</v>
      </c>
      <c r="L243" s="15" t="s">
        <v>174</v>
      </c>
      <c r="M243" s="15" t="s">
        <v>89</v>
      </c>
      <c r="N243" s="15" t="s">
        <v>489</v>
      </c>
      <c r="O243" s="15" t="s">
        <v>490</v>
      </c>
    </row>
    <row r="244" spans="1:15" ht="89.25" customHeight="1" x14ac:dyDescent="0.25">
      <c r="A244" s="21">
        <f t="shared" si="13"/>
        <v>237</v>
      </c>
      <c r="B244" s="2" t="s">
        <v>56</v>
      </c>
      <c r="C244" s="2" t="s">
        <v>447</v>
      </c>
      <c r="D244" s="1" t="s">
        <v>487</v>
      </c>
      <c r="E244" s="1" t="s">
        <v>294</v>
      </c>
      <c r="F244" s="4">
        <v>2</v>
      </c>
      <c r="G244" s="14">
        <v>2.2000000000000002</v>
      </c>
      <c r="H244" s="15" t="s">
        <v>729</v>
      </c>
      <c r="I244" s="15" t="s">
        <v>89</v>
      </c>
      <c r="J244" s="15" t="s">
        <v>89</v>
      </c>
      <c r="K244" s="4">
        <f t="shared" si="15"/>
        <v>20</v>
      </c>
      <c r="L244" s="15" t="s">
        <v>174</v>
      </c>
      <c r="M244" s="15" t="s">
        <v>89</v>
      </c>
      <c r="N244" s="15" t="s">
        <v>478</v>
      </c>
      <c r="O244" s="15" t="s">
        <v>643</v>
      </c>
    </row>
    <row r="245" spans="1:15" ht="89.25" customHeight="1" x14ac:dyDescent="0.25">
      <c r="A245" s="21">
        <f t="shared" si="13"/>
        <v>238</v>
      </c>
      <c r="B245" s="2" t="s">
        <v>56</v>
      </c>
      <c r="C245" s="2" t="s">
        <v>448</v>
      </c>
      <c r="D245" s="1" t="s">
        <v>524</v>
      </c>
      <c r="E245" s="1" t="s">
        <v>294</v>
      </c>
      <c r="F245" s="4">
        <v>1</v>
      </c>
      <c r="G245" s="14">
        <v>1.1000000000000001</v>
      </c>
      <c r="H245" s="15" t="s">
        <v>729</v>
      </c>
      <c r="I245" s="15" t="s">
        <v>89</v>
      </c>
      <c r="J245" s="15" t="s">
        <v>89</v>
      </c>
      <c r="K245" s="4">
        <f t="shared" si="15"/>
        <v>20</v>
      </c>
      <c r="L245" s="15" t="s">
        <v>174</v>
      </c>
      <c r="M245" s="15" t="s">
        <v>89</v>
      </c>
      <c r="N245" s="15" t="s">
        <v>478</v>
      </c>
      <c r="O245" s="15" t="s">
        <v>494</v>
      </c>
    </row>
    <row r="246" spans="1:15" ht="89.25" customHeight="1" x14ac:dyDescent="0.25">
      <c r="A246" s="21">
        <f t="shared" si="13"/>
        <v>239</v>
      </c>
      <c r="B246" s="2" t="s">
        <v>56</v>
      </c>
      <c r="C246" s="2" t="s">
        <v>448</v>
      </c>
      <c r="D246" s="1" t="s">
        <v>525</v>
      </c>
      <c r="E246" s="1" t="s">
        <v>294</v>
      </c>
      <c r="F246" s="4">
        <v>1</v>
      </c>
      <c r="G246" s="14">
        <v>1.1000000000000001</v>
      </c>
      <c r="H246" s="15" t="s">
        <v>729</v>
      </c>
      <c r="I246" s="15" t="s">
        <v>89</v>
      </c>
      <c r="J246" s="15" t="s">
        <v>89</v>
      </c>
      <c r="K246" s="4">
        <f>L246+N246</f>
        <v>20</v>
      </c>
      <c r="L246" s="15" t="s">
        <v>174</v>
      </c>
      <c r="M246" s="15" t="s">
        <v>89</v>
      </c>
      <c r="N246" s="15" t="s">
        <v>478</v>
      </c>
      <c r="O246" s="15" t="s">
        <v>494</v>
      </c>
    </row>
    <row r="247" spans="1:15" ht="89.25" customHeight="1" x14ac:dyDescent="0.25">
      <c r="A247" s="21">
        <f t="shared" si="13"/>
        <v>240</v>
      </c>
      <c r="B247" s="2" t="s">
        <v>56</v>
      </c>
      <c r="C247" s="2" t="s">
        <v>526</v>
      </c>
      <c r="D247" s="1" t="s">
        <v>527</v>
      </c>
      <c r="E247" s="1" t="s">
        <v>294</v>
      </c>
      <c r="F247" s="4">
        <v>1</v>
      </c>
      <c r="G247" s="14">
        <v>1.1000000000000001</v>
      </c>
      <c r="H247" s="15" t="s">
        <v>729</v>
      </c>
      <c r="I247" s="15" t="s">
        <v>89</v>
      </c>
      <c r="J247" s="15" t="s">
        <v>89</v>
      </c>
      <c r="K247" s="4">
        <f>L247+N247</f>
        <v>17</v>
      </c>
      <c r="L247" s="15" t="s">
        <v>174</v>
      </c>
      <c r="M247" s="15" t="s">
        <v>89</v>
      </c>
      <c r="N247" s="15" t="s">
        <v>515</v>
      </c>
      <c r="O247" s="15" t="s">
        <v>89</v>
      </c>
    </row>
    <row r="248" spans="1:15" ht="87.75" customHeight="1" x14ac:dyDescent="0.25">
      <c r="A248" s="21">
        <f t="shared" si="13"/>
        <v>241</v>
      </c>
      <c r="B248" s="2" t="s">
        <v>56</v>
      </c>
      <c r="C248" s="2" t="s">
        <v>60</v>
      </c>
      <c r="D248" s="1" t="s">
        <v>461</v>
      </c>
      <c r="E248" s="1" t="s">
        <v>462</v>
      </c>
      <c r="F248" s="4">
        <v>1</v>
      </c>
      <c r="G248" s="14">
        <v>0.75</v>
      </c>
      <c r="H248" s="15" t="s">
        <v>463</v>
      </c>
      <c r="I248" s="15" t="s">
        <v>90</v>
      </c>
      <c r="J248" s="15" t="s">
        <v>464</v>
      </c>
      <c r="K248" s="4">
        <f>L248+N248</f>
        <v>0</v>
      </c>
      <c r="L248" s="15" t="s">
        <v>174</v>
      </c>
      <c r="M248" s="15" t="s">
        <v>89</v>
      </c>
      <c r="N248" s="15" t="s">
        <v>174</v>
      </c>
      <c r="O248" s="15" t="s">
        <v>89</v>
      </c>
    </row>
    <row r="249" spans="1:15" ht="94.5" customHeight="1" x14ac:dyDescent="0.25">
      <c r="A249" s="21">
        <f t="shared" si="13"/>
        <v>242</v>
      </c>
      <c r="B249" s="2" t="s">
        <v>56</v>
      </c>
      <c r="C249" s="2" t="s">
        <v>7</v>
      </c>
      <c r="D249" s="1" t="s">
        <v>498</v>
      </c>
      <c r="E249" s="1" t="s">
        <v>495</v>
      </c>
      <c r="F249" s="4">
        <v>1</v>
      </c>
      <c r="G249" s="14">
        <v>1.1000000000000001</v>
      </c>
      <c r="H249" s="15" t="s">
        <v>496</v>
      </c>
      <c r="I249" s="15" t="s">
        <v>90</v>
      </c>
      <c r="J249" s="15" t="s">
        <v>497</v>
      </c>
      <c r="K249" s="4">
        <f>L249+N249</f>
        <v>0</v>
      </c>
      <c r="L249" s="15" t="s">
        <v>174</v>
      </c>
      <c r="M249" s="15" t="s">
        <v>89</v>
      </c>
      <c r="N249" s="15" t="s">
        <v>174</v>
      </c>
      <c r="O249" s="15" t="s">
        <v>89</v>
      </c>
    </row>
    <row r="250" spans="1:15" ht="112.5" customHeight="1" x14ac:dyDescent="0.25">
      <c r="A250" s="21">
        <f t="shared" si="13"/>
        <v>243</v>
      </c>
      <c r="B250" s="2" t="s">
        <v>56</v>
      </c>
      <c r="C250" s="2" t="s">
        <v>316</v>
      </c>
      <c r="D250" s="1" t="s">
        <v>499</v>
      </c>
      <c r="E250" s="1" t="s">
        <v>500</v>
      </c>
      <c r="F250" s="4">
        <v>1</v>
      </c>
      <c r="G250" s="14">
        <v>1.1000000000000001</v>
      </c>
      <c r="H250" s="15" t="s">
        <v>501</v>
      </c>
      <c r="I250" s="15" t="s">
        <v>90</v>
      </c>
      <c r="J250" s="15" t="s">
        <v>316</v>
      </c>
      <c r="K250" s="4">
        <f>L250+N250</f>
        <v>0</v>
      </c>
      <c r="L250" s="15" t="s">
        <v>174</v>
      </c>
      <c r="M250" s="15" t="s">
        <v>89</v>
      </c>
      <c r="N250" s="15" t="s">
        <v>174</v>
      </c>
      <c r="O250" s="15" t="s">
        <v>89</v>
      </c>
    </row>
    <row r="251" spans="1:15" ht="94.5" customHeight="1" x14ac:dyDescent="0.25">
      <c r="A251" s="21">
        <f t="shared" si="13"/>
        <v>244</v>
      </c>
      <c r="B251" s="2" t="s">
        <v>56</v>
      </c>
      <c r="C251" s="2" t="s">
        <v>7</v>
      </c>
      <c r="D251" s="1" t="s">
        <v>574</v>
      </c>
      <c r="E251" s="1" t="s">
        <v>572</v>
      </c>
      <c r="F251" s="4">
        <v>1</v>
      </c>
      <c r="G251" s="14">
        <v>1.1000000000000001</v>
      </c>
      <c r="H251" s="15" t="s">
        <v>568</v>
      </c>
      <c r="I251" s="15" t="s">
        <v>90</v>
      </c>
      <c r="J251" s="15" t="s">
        <v>567</v>
      </c>
      <c r="K251" s="4">
        <f t="shared" ref="K251:K260" si="16">L251+N251</f>
        <v>0</v>
      </c>
      <c r="L251" s="15" t="s">
        <v>174</v>
      </c>
      <c r="M251" s="15" t="s">
        <v>89</v>
      </c>
      <c r="N251" s="15" t="s">
        <v>174</v>
      </c>
      <c r="O251" s="15" t="s">
        <v>89</v>
      </c>
    </row>
    <row r="252" spans="1:15" ht="94.5" customHeight="1" x14ac:dyDescent="0.25">
      <c r="A252" s="21">
        <f t="shared" si="13"/>
        <v>245</v>
      </c>
      <c r="B252" s="39" t="s">
        <v>56</v>
      </c>
      <c r="C252" s="39" t="s">
        <v>7</v>
      </c>
      <c r="D252" s="40" t="s">
        <v>570</v>
      </c>
      <c r="E252" s="40" t="s">
        <v>569</v>
      </c>
      <c r="F252" s="42">
        <v>1</v>
      </c>
      <c r="G252" s="43">
        <v>1.1000000000000001</v>
      </c>
      <c r="H252" s="41" t="s">
        <v>568</v>
      </c>
      <c r="I252" s="41" t="s">
        <v>90</v>
      </c>
      <c r="J252" s="41" t="s">
        <v>567</v>
      </c>
      <c r="K252" s="42">
        <f t="shared" si="16"/>
        <v>0</v>
      </c>
      <c r="L252" s="41" t="s">
        <v>174</v>
      </c>
      <c r="M252" s="41" t="s">
        <v>89</v>
      </c>
      <c r="N252" s="41" t="s">
        <v>174</v>
      </c>
      <c r="O252" s="41" t="s">
        <v>89</v>
      </c>
    </row>
    <row r="253" spans="1:15" ht="145.5" customHeight="1" x14ac:dyDescent="0.25">
      <c r="A253" s="21">
        <f t="shared" si="13"/>
        <v>246</v>
      </c>
      <c r="B253" s="39" t="s">
        <v>56</v>
      </c>
      <c r="C253" s="2" t="s">
        <v>667</v>
      </c>
      <c r="D253" s="40" t="s">
        <v>620</v>
      </c>
      <c r="E253" s="40" t="s">
        <v>596</v>
      </c>
      <c r="F253" s="42">
        <v>1</v>
      </c>
      <c r="G253" s="43">
        <v>0.75</v>
      </c>
      <c r="H253" s="41" t="s">
        <v>595</v>
      </c>
      <c r="I253" s="44">
        <v>1</v>
      </c>
      <c r="J253" s="41" t="s">
        <v>597</v>
      </c>
      <c r="K253" s="42">
        <f t="shared" si="16"/>
        <v>0</v>
      </c>
      <c r="L253" s="44">
        <v>0</v>
      </c>
      <c r="M253" s="41" t="s">
        <v>89</v>
      </c>
      <c r="N253" s="44">
        <v>0</v>
      </c>
      <c r="O253" s="41" t="s">
        <v>89</v>
      </c>
    </row>
    <row r="254" spans="1:15" ht="159" customHeight="1" x14ac:dyDescent="0.25">
      <c r="A254" s="21">
        <f t="shared" si="13"/>
        <v>247</v>
      </c>
      <c r="B254" s="39" t="s">
        <v>56</v>
      </c>
      <c r="C254" s="2" t="s">
        <v>667</v>
      </c>
      <c r="D254" s="40" t="s">
        <v>600</v>
      </c>
      <c r="E254" s="40" t="s">
        <v>602</v>
      </c>
      <c r="F254" s="42">
        <v>2</v>
      </c>
      <c r="G254" s="43">
        <v>0.75</v>
      </c>
      <c r="H254" s="41" t="s">
        <v>595</v>
      </c>
      <c r="I254" s="44">
        <v>2</v>
      </c>
      <c r="J254" s="40" t="s">
        <v>601</v>
      </c>
      <c r="K254" s="42">
        <f t="shared" si="16"/>
        <v>0</v>
      </c>
      <c r="L254" s="44">
        <v>0</v>
      </c>
      <c r="M254" s="41" t="s">
        <v>89</v>
      </c>
      <c r="N254" s="44">
        <v>0</v>
      </c>
      <c r="O254" s="41" t="s">
        <v>89</v>
      </c>
    </row>
    <row r="255" spans="1:15" ht="101.25" customHeight="1" x14ac:dyDescent="0.25">
      <c r="A255" s="21">
        <f t="shared" si="13"/>
        <v>248</v>
      </c>
      <c r="B255" s="2" t="s">
        <v>56</v>
      </c>
      <c r="C255" s="2" t="s">
        <v>315</v>
      </c>
      <c r="D255" s="1" t="s">
        <v>686</v>
      </c>
      <c r="E255" s="1" t="s">
        <v>629</v>
      </c>
      <c r="F255" s="4">
        <v>2</v>
      </c>
      <c r="G255" s="14">
        <v>1.5</v>
      </c>
      <c r="H255" s="15" t="s">
        <v>685</v>
      </c>
      <c r="I255" s="15" t="s">
        <v>627</v>
      </c>
      <c r="J255" s="15" t="s">
        <v>628</v>
      </c>
      <c r="K255" s="4">
        <f>L255+N255</f>
        <v>0</v>
      </c>
      <c r="L255" s="17">
        <v>0</v>
      </c>
      <c r="M255" s="15" t="s">
        <v>89</v>
      </c>
      <c r="N255" s="17">
        <v>0</v>
      </c>
      <c r="O255" s="15" t="s">
        <v>89</v>
      </c>
    </row>
    <row r="256" spans="1:15" ht="94.5" x14ac:dyDescent="0.25">
      <c r="A256" s="21">
        <f t="shared" si="13"/>
        <v>249</v>
      </c>
      <c r="B256" s="39" t="s">
        <v>56</v>
      </c>
      <c r="C256" s="39" t="s">
        <v>576</v>
      </c>
      <c r="D256" s="40" t="s">
        <v>914</v>
      </c>
      <c r="E256" s="1" t="s">
        <v>218</v>
      </c>
      <c r="F256" s="42">
        <v>1</v>
      </c>
      <c r="G256" s="43">
        <v>8</v>
      </c>
      <c r="H256" s="15" t="s">
        <v>729</v>
      </c>
      <c r="I256" s="44">
        <v>0</v>
      </c>
      <c r="J256" s="41" t="s">
        <v>89</v>
      </c>
      <c r="K256" s="42">
        <f t="shared" si="16"/>
        <v>0</v>
      </c>
      <c r="L256" s="41" t="s">
        <v>174</v>
      </c>
      <c r="M256" s="41" t="s">
        <v>89</v>
      </c>
      <c r="N256" s="41" t="s">
        <v>174</v>
      </c>
      <c r="O256" s="41" t="s">
        <v>89</v>
      </c>
    </row>
    <row r="257" spans="1:15" ht="94.5" x14ac:dyDescent="0.25">
      <c r="A257" s="21">
        <f t="shared" si="13"/>
        <v>250</v>
      </c>
      <c r="B257" s="39" t="s">
        <v>56</v>
      </c>
      <c r="C257" s="39" t="s">
        <v>576</v>
      </c>
      <c r="D257" s="40" t="s">
        <v>630</v>
      </c>
      <c r="E257" s="1" t="s">
        <v>218</v>
      </c>
      <c r="F257" s="42">
        <v>1</v>
      </c>
      <c r="G257" s="43">
        <v>8</v>
      </c>
      <c r="H257" s="15" t="s">
        <v>729</v>
      </c>
      <c r="I257" s="44">
        <v>0</v>
      </c>
      <c r="J257" s="41" t="s">
        <v>89</v>
      </c>
      <c r="K257" s="42">
        <f t="shared" si="16"/>
        <v>0</v>
      </c>
      <c r="L257" s="44">
        <v>0</v>
      </c>
      <c r="M257" s="41" t="s">
        <v>89</v>
      </c>
      <c r="N257" s="44">
        <v>0</v>
      </c>
      <c r="O257" s="41" t="s">
        <v>89</v>
      </c>
    </row>
    <row r="258" spans="1:15" ht="94.5" x14ac:dyDescent="0.25">
      <c r="A258" s="21">
        <f t="shared" si="13"/>
        <v>251</v>
      </c>
      <c r="B258" s="39" t="s">
        <v>56</v>
      </c>
      <c r="C258" s="39" t="s">
        <v>576</v>
      </c>
      <c r="D258" s="40" t="s">
        <v>631</v>
      </c>
      <c r="E258" s="1" t="s">
        <v>218</v>
      </c>
      <c r="F258" s="42">
        <v>1</v>
      </c>
      <c r="G258" s="43">
        <v>8</v>
      </c>
      <c r="H258" s="15" t="s">
        <v>729</v>
      </c>
      <c r="I258" s="44">
        <v>0</v>
      </c>
      <c r="J258" s="41" t="s">
        <v>89</v>
      </c>
      <c r="K258" s="42">
        <f t="shared" ref="K258" si="17">L258+N258</f>
        <v>0</v>
      </c>
      <c r="L258" s="44">
        <v>0</v>
      </c>
      <c r="M258" s="41" t="s">
        <v>89</v>
      </c>
      <c r="N258" s="44">
        <v>0</v>
      </c>
      <c r="O258" s="41" t="s">
        <v>89</v>
      </c>
    </row>
    <row r="259" spans="1:15" ht="94.5" x14ac:dyDescent="0.25">
      <c r="A259" s="21">
        <f t="shared" si="13"/>
        <v>252</v>
      </c>
      <c r="B259" s="39" t="s">
        <v>56</v>
      </c>
      <c r="C259" s="39" t="s">
        <v>576</v>
      </c>
      <c r="D259" s="40" t="s">
        <v>632</v>
      </c>
      <c r="E259" s="1" t="s">
        <v>218</v>
      </c>
      <c r="F259" s="42">
        <v>1</v>
      </c>
      <c r="G259" s="43">
        <v>8</v>
      </c>
      <c r="H259" s="15" t="s">
        <v>729</v>
      </c>
      <c r="I259" s="44">
        <v>0</v>
      </c>
      <c r="J259" s="41" t="s">
        <v>89</v>
      </c>
      <c r="K259" s="42">
        <f>L259+N259</f>
        <v>0</v>
      </c>
      <c r="L259" s="44">
        <v>0</v>
      </c>
      <c r="M259" s="41" t="s">
        <v>89</v>
      </c>
      <c r="N259" s="44">
        <v>0</v>
      </c>
      <c r="O259" s="41" t="s">
        <v>89</v>
      </c>
    </row>
    <row r="260" spans="1:15" ht="94.5" x14ac:dyDescent="0.25">
      <c r="A260" s="21">
        <f t="shared" si="13"/>
        <v>253</v>
      </c>
      <c r="B260" s="2" t="s">
        <v>56</v>
      </c>
      <c r="C260" s="2" t="s">
        <v>576</v>
      </c>
      <c r="D260" s="1" t="s">
        <v>915</v>
      </c>
      <c r="E260" s="1" t="s">
        <v>218</v>
      </c>
      <c r="F260" s="4">
        <v>1</v>
      </c>
      <c r="G260" s="14">
        <v>8</v>
      </c>
      <c r="H260" s="15" t="s">
        <v>729</v>
      </c>
      <c r="I260" s="44">
        <v>0</v>
      </c>
      <c r="J260" s="41" t="s">
        <v>89</v>
      </c>
      <c r="K260" s="4">
        <f t="shared" si="16"/>
        <v>0</v>
      </c>
      <c r="L260" s="17">
        <v>0</v>
      </c>
      <c r="M260" s="15" t="s">
        <v>89</v>
      </c>
      <c r="N260" s="17">
        <v>0</v>
      </c>
      <c r="O260" s="15" t="s">
        <v>89</v>
      </c>
    </row>
    <row r="261" spans="1:15" ht="103.5" customHeight="1" x14ac:dyDescent="0.25">
      <c r="A261" s="21">
        <f t="shared" si="13"/>
        <v>254</v>
      </c>
      <c r="B261" s="2" t="s">
        <v>56</v>
      </c>
      <c r="C261" s="2" t="s">
        <v>7</v>
      </c>
      <c r="D261" s="1" t="s">
        <v>638</v>
      </c>
      <c r="E261" s="1" t="s">
        <v>639</v>
      </c>
      <c r="F261" s="4">
        <v>4</v>
      </c>
      <c r="G261" s="14">
        <v>3</v>
      </c>
      <c r="H261" s="15" t="s">
        <v>640</v>
      </c>
      <c r="I261" s="17">
        <v>1</v>
      </c>
      <c r="J261" s="15" t="s">
        <v>641</v>
      </c>
      <c r="K261" s="4">
        <f t="shared" ref="K261" si="18">L261+N261</f>
        <v>0</v>
      </c>
      <c r="L261" s="17">
        <v>0</v>
      </c>
      <c r="M261" s="15" t="s">
        <v>89</v>
      </c>
      <c r="N261" s="17">
        <v>0</v>
      </c>
      <c r="O261" s="15" t="s">
        <v>89</v>
      </c>
    </row>
    <row r="262" spans="1:15" ht="63" x14ac:dyDescent="0.25">
      <c r="A262" s="21">
        <f t="shared" si="13"/>
        <v>255</v>
      </c>
      <c r="B262" s="2" t="s">
        <v>56</v>
      </c>
      <c r="C262" s="2" t="s">
        <v>7</v>
      </c>
      <c r="D262" s="1" t="s">
        <v>650</v>
      </c>
      <c r="E262" s="1" t="s">
        <v>651</v>
      </c>
      <c r="F262" s="4">
        <v>2</v>
      </c>
      <c r="G262" s="14">
        <v>1.2</v>
      </c>
      <c r="H262" s="15" t="s">
        <v>652</v>
      </c>
      <c r="I262" s="17">
        <v>1</v>
      </c>
      <c r="J262" s="15" t="s">
        <v>653</v>
      </c>
      <c r="K262" s="4">
        <f t="shared" ref="K262:K265" si="19">L262+N262</f>
        <v>0</v>
      </c>
      <c r="L262" s="17">
        <v>0</v>
      </c>
      <c r="M262" s="15" t="s">
        <v>89</v>
      </c>
      <c r="N262" s="17">
        <v>0</v>
      </c>
      <c r="O262" s="15" t="s">
        <v>89</v>
      </c>
    </row>
    <row r="263" spans="1:15" ht="47.25" x14ac:dyDescent="0.25">
      <c r="A263" s="21">
        <f t="shared" si="13"/>
        <v>256</v>
      </c>
      <c r="B263" s="2" t="s">
        <v>56</v>
      </c>
      <c r="C263" s="2" t="s">
        <v>7</v>
      </c>
      <c r="D263" s="1" t="s">
        <v>658</v>
      </c>
      <c r="E263" s="1" t="s">
        <v>19</v>
      </c>
      <c r="F263" s="4">
        <v>3</v>
      </c>
      <c r="G263" s="14">
        <v>3.3</v>
      </c>
      <c r="H263" s="15" t="s">
        <v>659</v>
      </c>
      <c r="I263" s="17">
        <v>2</v>
      </c>
      <c r="J263" s="15" t="s">
        <v>660</v>
      </c>
      <c r="K263" s="4">
        <f t="shared" si="19"/>
        <v>0</v>
      </c>
      <c r="L263" s="17">
        <v>0</v>
      </c>
      <c r="M263" s="15" t="s">
        <v>89</v>
      </c>
      <c r="N263" s="17">
        <v>0</v>
      </c>
      <c r="O263" s="15" t="s">
        <v>89</v>
      </c>
    </row>
    <row r="264" spans="1:15" ht="78.75" x14ac:dyDescent="0.25">
      <c r="A264" s="21">
        <f t="shared" si="13"/>
        <v>257</v>
      </c>
      <c r="B264" s="2" t="s">
        <v>56</v>
      </c>
      <c r="C264" s="2" t="s">
        <v>667</v>
      </c>
      <c r="D264" s="1" t="s">
        <v>668</v>
      </c>
      <c r="E264" s="1" t="s">
        <v>602</v>
      </c>
      <c r="F264" s="4">
        <v>1</v>
      </c>
      <c r="G264" s="14">
        <v>0.75</v>
      </c>
      <c r="H264" s="15" t="s">
        <v>595</v>
      </c>
      <c r="I264" s="17">
        <v>1</v>
      </c>
      <c r="J264" s="15" t="s">
        <v>669</v>
      </c>
      <c r="K264" s="4">
        <f t="shared" si="19"/>
        <v>0</v>
      </c>
      <c r="L264" s="17">
        <v>0</v>
      </c>
      <c r="M264" s="15" t="s">
        <v>89</v>
      </c>
      <c r="N264" s="17">
        <v>0</v>
      </c>
      <c r="O264" s="15" t="s">
        <v>89</v>
      </c>
    </row>
    <row r="265" spans="1:15" ht="78.75" x14ac:dyDescent="0.25">
      <c r="A265" s="21">
        <f t="shared" ref="A265:A295" si="20">A264+1</f>
        <v>258</v>
      </c>
      <c r="B265" s="2" t="s">
        <v>56</v>
      </c>
      <c r="C265" s="2" t="s">
        <v>667</v>
      </c>
      <c r="D265" s="1" t="s">
        <v>670</v>
      </c>
      <c r="E265" s="1" t="s">
        <v>671</v>
      </c>
      <c r="F265" s="4">
        <v>1</v>
      </c>
      <c r="G265" s="14">
        <v>0.75</v>
      </c>
      <c r="H265" s="15" t="s">
        <v>595</v>
      </c>
      <c r="I265" s="17">
        <v>1</v>
      </c>
      <c r="J265" s="15" t="s">
        <v>672</v>
      </c>
      <c r="K265" s="4">
        <f t="shared" si="19"/>
        <v>0</v>
      </c>
      <c r="L265" s="17">
        <v>0</v>
      </c>
      <c r="M265" s="15" t="s">
        <v>89</v>
      </c>
      <c r="N265" s="17">
        <v>0</v>
      </c>
      <c r="O265" s="15" t="s">
        <v>89</v>
      </c>
    </row>
    <row r="266" spans="1:15" ht="94.5" x14ac:dyDescent="0.25">
      <c r="A266" s="21">
        <f t="shared" si="20"/>
        <v>259</v>
      </c>
      <c r="B266" s="2" t="s">
        <v>56</v>
      </c>
      <c r="C266" s="2" t="s">
        <v>7</v>
      </c>
      <c r="D266" s="1" t="s">
        <v>673</v>
      </c>
      <c r="E266" s="1" t="s">
        <v>213</v>
      </c>
      <c r="F266" s="4">
        <v>1</v>
      </c>
      <c r="G266" s="14">
        <v>0.75</v>
      </c>
      <c r="H266" s="15" t="s">
        <v>674</v>
      </c>
      <c r="I266" s="17">
        <v>3</v>
      </c>
      <c r="J266" s="15" t="s">
        <v>675</v>
      </c>
      <c r="K266" s="4">
        <f t="shared" ref="K266:K268" si="21">L266+N266</f>
        <v>0</v>
      </c>
      <c r="L266" s="17">
        <v>0</v>
      </c>
      <c r="M266" s="15" t="s">
        <v>89</v>
      </c>
      <c r="N266" s="17">
        <v>0</v>
      </c>
      <c r="O266" s="15" t="s">
        <v>89</v>
      </c>
    </row>
    <row r="267" spans="1:15" ht="94.5" x14ac:dyDescent="0.25">
      <c r="A267" s="21">
        <f t="shared" si="20"/>
        <v>260</v>
      </c>
      <c r="B267" s="2" t="s">
        <v>56</v>
      </c>
      <c r="C267" s="2" t="s">
        <v>7</v>
      </c>
      <c r="D267" s="1" t="s">
        <v>676</v>
      </c>
      <c r="E267" s="1" t="s">
        <v>213</v>
      </c>
      <c r="F267" s="4">
        <v>1</v>
      </c>
      <c r="G267" s="14">
        <v>0.75</v>
      </c>
      <c r="H267" s="15" t="s">
        <v>674</v>
      </c>
      <c r="I267" s="17">
        <v>2</v>
      </c>
      <c r="J267" s="15" t="s">
        <v>677</v>
      </c>
      <c r="K267" s="4">
        <f t="shared" si="21"/>
        <v>0</v>
      </c>
      <c r="L267" s="17">
        <v>0</v>
      </c>
      <c r="M267" s="15" t="s">
        <v>89</v>
      </c>
      <c r="N267" s="17">
        <v>0</v>
      </c>
      <c r="O267" s="15" t="s">
        <v>89</v>
      </c>
    </row>
    <row r="268" spans="1:15" ht="63" x14ac:dyDescent="0.25">
      <c r="A268" s="21">
        <f t="shared" si="20"/>
        <v>261</v>
      </c>
      <c r="B268" s="2" t="s">
        <v>56</v>
      </c>
      <c r="C268" s="2" t="s">
        <v>317</v>
      </c>
      <c r="D268" s="1" t="s">
        <v>678</v>
      </c>
      <c r="E268" s="1" t="s">
        <v>679</v>
      </c>
      <c r="F268" s="4">
        <v>1</v>
      </c>
      <c r="G268" s="14">
        <v>1.1000000000000001</v>
      </c>
      <c r="H268" s="15" t="s">
        <v>729</v>
      </c>
      <c r="I268" s="15" t="s">
        <v>89</v>
      </c>
      <c r="J268" s="15" t="s">
        <v>89</v>
      </c>
      <c r="K268" s="4">
        <f t="shared" si="21"/>
        <v>27</v>
      </c>
      <c r="L268" s="4">
        <v>0</v>
      </c>
      <c r="M268" s="15" t="s">
        <v>89</v>
      </c>
      <c r="N268" s="17">
        <v>27</v>
      </c>
      <c r="O268" s="15" t="s">
        <v>680</v>
      </c>
    </row>
    <row r="269" spans="1:15" ht="78.75" customHeight="1" x14ac:dyDescent="0.25">
      <c r="A269" s="21">
        <f t="shared" si="20"/>
        <v>262</v>
      </c>
      <c r="B269" s="2" t="s">
        <v>56</v>
      </c>
      <c r="C269" s="2" t="s">
        <v>7</v>
      </c>
      <c r="D269" s="1" t="s">
        <v>688</v>
      </c>
      <c r="E269" s="1" t="s">
        <v>689</v>
      </c>
      <c r="F269" s="4">
        <v>1</v>
      </c>
      <c r="G269" s="14">
        <v>1.1000000000000001</v>
      </c>
      <c r="H269" s="15" t="s">
        <v>687</v>
      </c>
      <c r="I269" s="15" t="s">
        <v>90</v>
      </c>
      <c r="J269" s="15" t="s">
        <v>590</v>
      </c>
      <c r="K269" s="4">
        <f t="shared" ref="K269" si="22">L269+N269</f>
        <v>0</v>
      </c>
      <c r="L269" s="4">
        <v>0</v>
      </c>
      <c r="M269" s="15" t="s">
        <v>89</v>
      </c>
      <c r="N269" s="17">
        <v>0</v>
      </c>
      <c r="O269" s="15" t="s">
        <v>89</v>
      </c>
    </row>
    <row r="270" spans="1:15" ht="47.25" x14ac:dyDescent="0.25">
      <c r="A270" s="21">
        <f t="shared" si="20"/>
        <v>263</v>
      </c>
      <c r="B270" s="2" t="s">
        <v>56</v>
      </c>
      <c r="C270" s="2" t="s">
        <v>924</v>
      </c>
      <c r="D270" s="1" t="s">
        <v>693</v>
      </c>
      <c r="E270" s="1" t="s">
        <v>690</v>
      </c>
      <c r="F270" s="4">
        <v>2</v>
      </c>
      <c r="G270" s="14">
        <v>2.2000000000000002</v>
      </c>
      <c r="H270" s="15" t="s">
        <v>691</v>
      </c>
      <c r="I270" s="15" t="s">
        <v>90</v>
      </c>
      <c r="J270" s="15" t="s">
        <v>692</v>
      </c>
      <c r="K270" s="4">
        <f t="shared" ref="K270" si="23">L270+N270</f>
        <v>0</v>
      </c>
      <c r="L270" s="4">
        <v>0</v>
      </c>
      <c r="M270" s="15" t="s">
        <v>89</v>
      </c>
      <c r="N270" s="17">
        <v>0</v>
      </c>
      <c r="O270" s="15" t="s">
        <v>89</v>
      </c>
    </row>
    <row r="271" spans="1:15" ht="94.5" x14ac:dyDescent="0.25">
      <c r="A271" s="21">
        <f t="shared" si="20"/>
        <v>264</v>
      </c>
      <c r="B271" s="2" t="s">
        <v>56</v>
      </c>
      <c r="C271" s="2" t="s">
        <v>7</v>
      </c>
      <c r="D271" s="1" t="s">
        <v>694</v>
      </c>
      <c r="E271" s="1" t="s">
        <v>695</v>
      </c>
      <c r="F271" s="4">
        <v>1</v>
      </c>
      <c r="G271" s="14">
        <v>0.75</v>
      </c>
      <c r="H271" s="15" t="s">
        <v>701</v>
      </c>
      <c r="I271" s="15" t="s">
        <v>90</v>
      </c>
      <c r="J271" s="15" t="s">
        <v>696</v>
      </c>
      <c r="K271" s="4">
        <f t="shared" ref="K271:K273" si="24">L271+N271</f>
        <v>0</v>
      </c>
      <c r="L271" s="4">
        <v>0</v>
      </c>
      <c r="M271" s="15" t="s">
        <v>89</v>
      </c>
      <c r="N271" s="17">
        <v>0</v>
      </c>
      <c r="O271" s="15" t="s">
        <v>89</v>
      </c>
    </row>
    <row r="272" spans="1:15" ht="94.5" x14ac:dyDescent="0.25">
      <c r="A272" s="21">
        <f t="shared" si="20"/>
        <v>265</v>
      </c>
      <c r="B272" s="2" t="s">
        <v>56</v>
      </c>
      <c r="C272" s="2" t="s">
        <v>7</v>
      </c>
      <c r="D272" s="1" t="s">
        <v>697</v>
      </c>
      <c r="E272" s="1" t="s">
        <v>695</v>
      </c>
      <c r="F272" s="4">
        <v>1</v>
      </c>
      <c r="G272" s="14">
        <v>0.75</v>
      </c>
      <c r="H272" s="15" t="s">
        <v>701</v>
      </c>
      <c r="I272" s="15" t="s">
        <v>90</v>
      </c>
      <c r="J272" s="15" t="s">
        <v>698</v>
      </c>
      <c r="K272" s="4">
        <f t="shared" si="24"/>
        <v>0</v>
      </c>
      <c r="L272" s="4">
        <v>0</v>
      </c>
      <c r="M272" s="15" t="s">
        <v>89</v>
      </c>
      <c r="N272" s="17">
        <v>0</v>
      </c>
      <c r="O272" s="15" t="s">
        <v>89</v>
      </c>
    </row>
    <row r="273" spans="1:15" ht="94.5" x14ac:dyDescent="0.25">
      <c r="A273" s="21">
        <f t="shared" si="20"/>
        <v>266</v>
      </c>
      <c r="B273" s="2" t="s">
        <v>56</v>
      </c>
      <c r="C273" s="2" t="s">
        <v>7</v>
      </c>
      <c r="D273" s="1" t="s">
        <v>700</v>
      </c>
      <c r="E273" s="1" t="s">
        <v>695</v>
      </c>
      <c r="F273" s="4">
        <v>1</v>
      </c>
      <c r="G273" s="14">
        <v>0.75</v>
      </c>
      <c r="H273" s="15" t="s">
        <v>701</v>
      </c>
      <c r="I273" s="15" t="s">
        <v>90</v>
      </c>
      <c r="J273" s="15" t="s">
        <v>699</v>
      </c>
      <c r="K273" s="4">
        <f t="shared" si="24"/>
        <v>0</v>
      </c>
      <c r="L273" s="4">
        <v>0</v>
      </c>
      <c r="M273" s="15" t="s">
        <v>89</v>
      </c>
      <c r="N273" s="17">
        <v>0</v>
      </c>
      <c r="O273" s="15" t="s">
        <v>89</v>
      </c>
    </row>
    <row r="274" spans="1:15" ht="109.5" customHeight="1" x14ac:dyDescent="0.25">
      <c r="A274" s="21">
        <f t="shared" si="20"/>
        <v>267</v>
      </c>
      <c r="B274" s="2" t="s">
        <v>56</v>
      </c>
      <c r="C274" s="2" t="s">
        <v>7</v>
      </c>
      <c r="D274" s="1" t="s">
        <v>702</v>
      </c>
      <c r="E274" s="1" t="s">
        <v>703</v>
      </c>
      <c r="F274" s="4">
        <v>1</v>
      </c>
      <c r="G274" s="14">
        <v>1.1000000000000001</v>
      </c>
      <c r="H274" s="15" t="s">
        <v>705</v>
      </c>
      <c r="I274" s="15" t="s">
        <v>90</v>
      </c>
      <c r="J274" s="15" t="s">
        <v>704</v>
      </c>
      <c r="K274" s="4">
        <f t="shared" ref="K274" si="25">L274+N274</f>
        <v>0</v>
      </c>
      <c r="L274" s="4">
        <v>0</v>
      </c>
      <c r="M274" s="15" t="s">
        <v>89</v>
      </c>
      <c r="N274" s="17">
        <v>0</v>
      </c>
      <c r="O274" s="15" t="s">
        <v>89</v>
      </c>
    </row>
    <row r="275" spans="1:15" ht="71.25" customHeight="1" x14ac:dyDescent="0.25">
      <c r="A275" s="21">
        <f t="shared" si="20"/>
        <v>268</v>
      </c>
      <c r="B275" s="2" t="s">
        <v>56</v>
      </c>
      <c r="C275" s="2" t="s">
        <v>7</v>
      </c>
      <c r="D275" s="1" t="s">
        <v>709</v>
      </c>
      <c r="E275" s="1" t="s">
        <v>706</v>
      </c>
      <c r="F275" s="4">
        <v>2</v>
      </c>
      <c r="G275" s="14">
        <v>1.5</v>
      </c>
      <c r="H275" s="15" t="s">
        <v>707</v>
      </c>
      <c r="I275" s="15" t="s">
        <v>708</v>
      </c>
      <c r="J275" s="15" t="s">
        <v>212</v>
      </c>
      <c r="K275" s="4">
        <f t="shared" ref="K275" si="26">L275+N275</f>
        <v>0</v>
      </c>
      <c r="L275" s="4">
        <v>0</v>
      </c>
      <c r="M275" s="15" t="s">
        <v>89</v>
      </c>
      <c r="N275" s="17">
        <v>0</v>
      </c>
      <c r="O275" s="15" t="s">
        <v>89</v>
      </c>
    </row>
    <row r="276" spans="1:15" ht="94.5" x14ac:dyDescent="0.25">
      <c r="A276" s="21">
        <f t="shared" si="20"/>
        <v>269</v>
      </c>
      <c r="B276" s="2" t="s">
        <v>56</v>
      </c>
      <c r="C276" s="2" t="s">
        <v>7</v>
      </c>
      <c r="D276" s="1" t="s">
        <v>710</v>
      </c>
      <c r="E276" s="1" t="s">
        <v>711</v>
      </c>
      <c r="F276" s="4">
        <v>1</v>
      </c>
      <c r="G276" s="14">
        <v>0.75</v>
      </c>
      <c r="H276" s="15" t="s">
        <v>712</v>
      </c>
      <c r="I276" s="15" t="s">
        <v>90</v>
      </c>
      <c r="J276" s="15" t="s">
        <v>713</v>
      </c>
      <c r="K276" s="4">
        <f t="shared" ref="K276:K277" si="27">L276+N276</f>
        <v>0</v>
      </c>
      <c r="L276" s="4">
        <v>0</v>
      </c>
      <c r="M276" s="15" t="s">
        <v>89</v>
      </c>
      <c r="N276" s="17">
        <v>0</v>
      </c>
      <c r="O276" s="15" t="s">
        <v>89</v>
      </c>
    </row>
    <row r="277" spans="1:15" ht="126.75" customHeight="1" x14ac:dyDescent="0.25">
      <c r="A277" s="21">
        <f t="shared" si="20"/>
        <v>270</v>
      </c>
      <c r="B277" s="2" t="s">
        <v>56</v>
      </c>
      <c r="C277" s="2" t="s">
        <v>7</v>
      </c>
      <c r="D277" s="1" t="s">
        <v>714</v>
      </c>
      <c r="E277" s="1" t="s">
        <v>711</v>
      </c>
      <c r="F277" s="4">
        <v>1</v>
      </c>
      <c r="G277" s="14">
        <v>0.75</v>
      </c>
      <c r="H277" s="15" t="s">
        <v>712</v>
      </c>
      <c r="I277" s="15" t="s">
        <v>90</v>
      </c>
      <c r="J277" s="15" t="s">
        <v>713</v>
      </c>
      <c r="K277" s="4">
        <f t="shared" si="27"/>
        <v>0</v>
      </c>
      <c r="L277" s="4">
        <v>0</v>
      </c>
      <c r="M277" s="15" t="s">
        <v>89</v>
      </c>
      <c r="N277" s="17">
        <v>0</v>
      </c>
      <c r="O277" s="15" t="s">
        <v>89</v>
      </c>
    </row>
    <row r="278" spans="1:15" ht="94.5" x14ac:dyDescent="0.25">
      <c r="A278" s="21">
        <f t="shared" si="20"/>
        <v>271</v>
      </c>
      <c r="B278" s="2" t="s">
        <v>56</v>
      </c>
      <c r="C278" s="2" t="s">
        <v>7</v>
      </c>
      <c r="D278" s="1" t="s">
        <v>718</v>
      </c>
      <c r="E278" s="1" t="s">
        <v>715</v>
      </c>
      <c r="F278" s="4">
        <v>1</v>
      </c>
      <c r="G278" s="14">
        <v>0.75</v>
      </c>
      <c r="H278" s="15" t="s">
        <v>716</v>
      </c>
      <c r="I278" s="15" t="s">
        <v>90</v>
      </c>
      <c r="J278" s="15" t="s">
        <v>717</v>
      </c>
      <c r="K278" s="4">
        <f t="shared" ref="K278" si="28">L278+N278</f>
        <v>0</v>
      </c>
      <c r="L278" s="4">
        <v>0</v>
      </c>
      <c r="M278" s="15" t="s">
        <v>89</v>
      </c>
      <c r="N278" s="17">
        <v>0</v>
      </c>
      <c r="O278" s="15" t="s">
        <v>89</v>
      </c>
    </row>
    <row r="279" spans="1:15" ht="120.75" customHeight="1" x14ac:dyDescent="0.25">
      <c r="A279" s="21">
        <f t="shared" si="20"/>
        <v>272</v>
      </c>
      <c r="B279" s="2" t="s">
        <v>56</v>
      </c>
      <c r="C279" s="2" t="s">
        <v>7</v>
      </c>
      <c r="D279" s="1" t="s">
        <v>719</v>
      </c>
      <c r="E279" s="1" t="s">
        <v>720</v>
      </c>
      <c r="F279" s="4">
        <v>1</v>
      </c>
      <c r="G279" s="14">
        <v>0.75</v>
      </c>
      <c r="H279" s="15" t="s">
        <v>721</v>
      </c>
      <c r="I279" s="15" t="s">
        <v>90</v>
      </c>
      <c r="J279" s="15" t="s">
        <v>722</v>
      </c>
      <c r="K279" s="4">
        <f t="shared" ref="K279" si="29">L279+N279</f>
        <v>0</v>
      </c>
      <c r="L279" s="4">
        <v>0</v>
      </c>
      <c r="M279" s="15" t="s">
        <v>89</v>
      </c>
      <c r="N279" s="17">
        <v>0</v>
      </c>
      <c r="O279" s="15" t="s">
        <v>89</v>
      </c>
    </row>
    <row r="280" spans="1:15" ht="121.5" customHeight="1" x14ac:dyDescent="0.25">
      <c r="A280" s="21">
        <f t="shared" si="20"/>
        <v>273</v>
      </c>
      <c r="B280" s="2" t="s">
        <v>56</v>
      </c>
      <c r="C280" s="2" t="s">
        <v>7</v>
      </c>
      <c r="D280" s="1" t="s">
        <v>723</v>
      </c>
      <c r="E280" s="1" t="s">
        <v>720</v>
      </c>
      <c r="F280" s="4">
        <v>1</v>
      </c>
      <c r="G280" s="14">
        <v>0.75</v>
      </c>
      <c r="H280" s="15" t="s">
        <v>721</v>
      </c>
      <c r="I280" s="15" t="s">
        <v>90</v>
      </c>
      <c r="J280" s="15" t="s">
        <v>724</v>
      </c>
      <c r="K280" s="4">
        <f t="shared" ref="K280" si="30">L280+N280</f>
        <v>0</v>
      </c>
      <c r="L280" s="4">
        <v>0</v>
      </c>
      <c r="M280" s="15" t="s">
        <v>89</v>
      </c>
      <c r="N280" s="17">
        <v>0</v>
      </c>
      <c r="O280" s="15" t="s">
        <v>89</v>
      </c>
    </row>
    <row r="281" spans="1:15" ht="94.5" x14ac:dyDescent="0.25">
      <c r="A281" s="21">
        <f t="shared" si="20"/>
        <v>274</v>
      </c>
      <c r="B281" s="2" t="s">
        <v>56</v>
      </c>
      <c r="C281" s="2" t="s">
        <v>7</v>
      </c>
      <c r="D281" s="1" t="s">
        <v>725</v>
      </c>
      <c r="E281" s="1" t="s">
        <v>726</v>
      </c>
      <c r="F281" s="4">
        <v>1</v>
      </c>
      <c r="G281" s="14">
        <v>0.75</v>
      </c>
      <c r="H281" s="15" t="s">
        <v>727</v>
      </c>
      <c r="I281" s="15" t="s">
        <v>90</v>
      </c>
      <c r="J281" s="15" t="s">
        <v>728</v>
      </c>
      <c r="K281" s="4">
        <f t="shared" ref="K281" si="31">L281+N281</f>
        <v>0</v>
      </c>
      <c r="L281" s="4">
        <v>0</v>
      </c>
      <c r="M281" s="15" t="s">
        <v>89</v>
      </c>
      <c r="N281" s="17">
        <v>0</v>
      </c>
      <c r="O281" s="15" t="s">
        <v>89</v>
      </c>
    </row>
    <row r="282" spans="1:15" ht="73.5" hidden="1" customHeight="1" x14ac:dyDescent="0.25">
      <c r="A282" s="21">
        <f t="shared" si="20"/>
        <v>275</v>
      </c>
      <c r="B282" s="2" t="s">
        <v>56</v>
      </c>
      <c r="C282" s="52" t="s">
        <v>730</v>
      </c>
      <c r="D282" s="1" t="s">
        <v>731</v>
      </c>
      <c r="E282" s="1" t="s">
        <v>880</v>
      </c>
      <c r="F282" s="4"/>
      <c r="G282" s="14"/>
      <c r="H282" s="15"/>
      <c r="I282" s="15" t="s">
        <v>89</v>
      </c>
      <c r="J282" s="15" t="s">
        <v>89</v>
      </c>
      <c r="K282" s="4">
        <f t="shared" ref="K282" si="32">L282+N282</f>
        <v>0</v>
      </c>
      <c r="L282" s="4">
        <v>0</v>
      </c>
      <c r="M282" s="15" t="s">
        <v>89</v>
      </c>
      <c r="N282" s="17"/>
      <c r="O282" s="15"/>
    </row>
    <row r="283" spans="1:15" ht="73.5" hidden="1" customHeight="1" x14ac:dyDescent="0.25">
      <c r="A283" s="21">
        <f t="shared" si="20"/>
        <v>276</v>
      </c>
      <c r="B283" s="2" t="s">
        <v>56</v>
      </c>
      <c r="C283" s="52" t="s">
        <v>730</v>
      </c>
      <c r="D283" s="1" t="s">
        <v>733</v>
      </c>
      <c r="E283" s="1" t="s">
        <v>898</v>
      </c>
      <c r="F283" s="4"/>
      <c r="G283" s="14"/>
      <c r="H283" s="15"/>
      <c r="I283" s="15" t="s">
        <v>89</v>
      </c>
      <c r="J283" s="15" t="s">
        <v>89</v>
      </c>
      <c r="K283" s="4">
        <f t="shared" ref="K283:K288" si="33">L283+N283</f>
        <v>0</v>
      </c>
      <c r="L283" s="4">
        <v>0</v>
      </c>
      <c r="M283" s="15" t="s">
        <v>89</v>
      </c>
      <c r="N283" s="17"/>
      <c r="O283" s="15"/>
    </row>
    <row r="284" spans="1:15" ht="73.5" customHeight="1" x14ac:dyDescent="0.25">
      <c r="A284" s="21">
        <f t="shared" si="20"/>
        <v>277</v>
      </c>
      <c r="B284" s="2" t="s">
        <v>56</v>
      </c>
      <c r="C284" s="2" t="s">
        <v>730</v>
      </c>
      <c r="D284" s="1" t="s">
        <v>948</v>
      </c>
      <c r="E284" s="1" t="s">
        <v>898</v>
      </c>
      <c r="F284" s="4">
        <v>2</v>
      </c>
      <c r="G284" s="14">
        <v>2.2000000000000002</v>
      </c>
      <c r="H284" s="15" t="s">
        <v>729</v>
      </c>
      <c r="I284" s="15" t="s">
        <v>89</v>
      </c>
      <c r="J284" s="15" t="s">
        <v>89</v>
      </c>
      <c r="K284" s="4">
        <f t="shared" si="33"/>
        <v>59</v>
      </c>
      <c r="L284" s="4">
        <v>0</v>
      </c>
      <c r="M284" s="15" t="s">
        <v>89</v>
      </c>
      <c r="N284" s="17">
        <v>59</v>
      </c>
      <c r="O284" s="15" t="s">
        <v>732</v>
      </c>
    </row>
    <row r="285" spans="1:15" ht="73.5" customHeight="1" x14ac:dyDescent="0.25">
      <c r="A285" s="21">
        <f t="shared" si="20"/>
        <v>278</v>
      </c>
      <c r="B285" s="2" t="s">
        <v>56</v>
      </c>
      <c r="C285" s="2" t="s">
        <v>730</v>
      </c>
      <c r="D285" s="1" t="s">
        <v>982</v>
      </c>
      <c r="E285" s="1" t="s">
        <v>890</v>
      </c>
      <c r="F285" s="4">
        <v>4</v>
      </c>
      <c r="G285" s="14">
        <v>4.4000000000000004</v>
      </c>
      <c r="H285" s="15" t="s">
        <v>729</v>
      </c>
      <c r="I285" s="15" t="s">
        <v>89</v>
      </c>
      <c r="J285" s="15" t="s">
        <v>89</v>
      </c>
      <c r="K285" s="4">
        <f t="shared" si="33"/>
        <v>109</v>
      </c>
      <c r="L285" s="4">
        <v>0</v>
      </c>
      <c r="M285" s="15" t="s">
        <v>89</v>
      </c>
      <c r="N285" s="17">
        <v>109</v>
      </c>
      <c r="O285" s="15" t="s">
        <v>980</v>
      </c>
    </row>
    <row r="286" spans="1:15" ht="73.5" hidden="1" customHeight="1" x14ac:dyDescent="0.25">
      <c r="A286" s="21">
        <f t="shared" si="20"/>
        <v>279</v>
      </c>
      <c r="B286" s="2" t="s">
        <v>56</v>
      </c>
      <c r="C286" s="52" t="s">
        <v>730</v>
      </c>
      <c r="D286" s="1"/>
      <c r="E286" s="1" t="s">
        <v>889</v>
      </c>
      <c r="F286" s="4"/>
      <c r="G286" s="14"/>
      <c r="H286" s="15"/>
      <c r="I286" s="15" t="s">
        <v>89</v>
      </c>
      <c r="J286" s="15" t="s">
        <v>89</v>
      </c>
      <c r="K286" s="4">
        <f t="shared" si="33"/>
        <v>0</v>
      </c>
      <c r="L286" s="4">
        <v>0</v>
      </c>
      <c r="M286" s="15" t="s">
        <v>89</v>
      </c>
      <c r="N286" s="17"/>
      <c r="O286" s="15"/>
    </row>
    <row r="287" spans="1:15" ht="73.5" customHeight="1" x14ac:dyDescent="0.25">
      <c r="A287" s="21">
        <f t="shared" si="20"/>
        <v>280</v>
      </c>
      <c r="B287" s="2" t="s">
        <v>56</v>
      </c>
      <c r="C287" s="2" t="s">
        <v>730</v>
      </c>
      <c r="D287" s="1" t="s">
        <v>734</v>
      </c>
      <c r="E287" s="1" t="s">
        <v>898</v>
      </c>
      <c r="F287" s="4">
        <v>2</v>
      </c>
      <c r="G287" s="14">
        <v>2.2000000000000002</v>
      </c>
      <c r="H287" s="15" t="s">
        <v>729</v>
      </c>
      <c r="I287" s="15" t="s">
        <v>89</v>
      </c>
      <c r="J287" s="15" t="s">
        <v>89</v>
      </c>
      <c r="K287" s="4">
        <f t="shared" si="33"/>
        <v>48</v>
      </c>
      <c r="L287" s="4">
        <v>0</v>
      </c>
      <c r="M287" s="15" t="s">
        <v>89</v>
      </c>
      <c r="N287" s="17">
        <v>48</v>
      </c>
      <c r="O287" s="15" t="s">
        <v>981</v>
      </c>
    </row>
    <row r="288" spans="1:15" ht="73.5" hidden="1" customHeight="1" x14ac:dyDescent="0.25">
      <c r="A288" s="21">
        <f t="shared" si="20"/>
        <v>281</v>
      </c>
      <c r="B288" s="2" t="s">
        <v>56</v>
      </c>
      <c r="C288" s="2"/>
      <c r="D288" s="1"/>
      <c r="E288" s="1" t="s">
        <v>880</v>
      </c>
      <c r="F288" s="4"/>
      <c r="G288" s="14"/>
      <c r="H288" s="15"/>
      <c r="I288" s="15" t="s">
        <v>89</v>
      </c>
      <c r="J288" s="15" t="s">
        <v>89</v>
      </c>
      <c r="K288" s="4">
        <f t="shared" si="33"/>
        <v>0</v>
      </c>
      <c r="L288" s="4">
        <v>0</v>
      </c>
      <c r="M288" s="15" t="s">
        <v>89</v>
      </c>
      <c r="N288" s="17"/>
      <c r="O288" s="15"/>
    </row>
    <row r="289" spans="1:15" ht="94.5" x14ac:dyDescent="0.25">
      <c r="A289" s="21">
        <f t="shared" si="20"/>
        <v>282</v>
      </c>
      <c r="B289" s="2" t="s">
        <v>56</v>
      </c>
      <c r="C289" s="2" t="s">
        <v>667</v>
      </c>
      <c r="D289" s="1" t="s">
        <v>735</v>
      </c>
      <c r="E289" s="1" t="s">
        <v>736</v>
      </c>
      <c r="F289" s="4">
        <v>1</v>
      </c>
      <c r="G289" s="14">
        <v>0.75</v>
      </c>
      <c r="H289" s="15" t="s">
        <v>737</v>
      </c>
      <c r="I289" s="17">
        <v>1</v>
      </c>
      <c r="J289" s="15" t="s">
        <v>738</v>
      </c>
      <c r="K289" s="4">
        <f t="shared" ref="K289" si="34">L289+N289</f>
        <v>0</v>
      </c>
      <c r="L289" s="4">
        <v>0</v>
      </c>
      <c r="M289" s="15" t="s">
        <v>89</v>
      </c>
      <c r="N289" s="17">
        <v>0</v>
      </c>
      <c r="O289" s="15" t="s">
        <v>89</v>
      </c>
    </row>
    <row r="290" spans="1:15" ht="110.25" x14ac:dyDescent="0.25">
      <c r="A290" s="21">
        <f t="shared" si="20"/>
        <v>283</v>
      </c>
      <c r="B290" s="2" t="s">
        <v>56</v>
      </c>
      <c r="C290" s="2" t="s">
        <v>924</v>
      </c>
      <c r="D290" s="1" t="s">
        <v>739</v>
      </c>
      <c r="E290" s="1" t="s">
        <v>500</v>
      </c>
      <c r="F290" s="4">
        <v>2</v>
      </c>
      <c r="G290" s="14">
        <v>1.5</v>
      </c>
      <c r="H290" s="15" t="s">
        <v>740</v>
      </c>
      <c r="I290" s="17">
        <v>1</v>
      </c>
      <c r="J290" s="15" t="s">
        <v>741</v>
      </c>
      <c r="K290" s="4">
        <f t="shared" ref="K290" si="35">L290+N290</f>
        <v>0</v>
      </c>
      <c r="L290" s="4">
        <v>0</v>
      </c>
      <c r="M290" s="15" t="s">
        <v>89</v>
      </c>
      <c r="N290" s="17">
        <v>0</v>
      </c>
      <c r="O290" s="15" t="s">
        <v>89</v>
      </c>
    </row>
    <row r="291" spans="1:15" ht="110.25" x14ac:dyDescent="0.25">
      <c r="A291" s="21">
        <f t="shared" si="20"/>
        <v>284</v>
      </c>
      <c r="B291" s="2" t="s">
        <v>56</v>
      </c>
      <c r="C291" s="2" t="s">
        <v>7</v>
      </c>
      <c r="D291" s="1" t="s">
        <v>743</v>
      </c>
      <c r="E291" s="1" t="s">
        <v>744</v>
      </c>
      <c r="F291" s="4">
        <v>1</v>
      </c>
      <c r="G291" s="14">
        <v>0.75</v>
      </c>
      <c r="H291" s="15" t="s">
        <v>745</v>
      </c>
      <c r="I291" s="17">
        <v>1</v>
      </c>
      <c r="J291" s="15" t="s">
        <v>742</v>
      </c>
      <c r="K291" s="4">
        <f t="shared" ref="K291" si="36">L291+N291</f>
        <v>0</v>
      </c>
      <c r="L291" s="4">
        <v>0</v>
      </c>
      <c r="M291" s="15" t="s">
        <v>89</v>
      </c>
      <c r="N291" s="17">
        <v>0</v>
      </c>
      <c r="O291" s="15" t="s">
        <v>89</v>
      </c>
    </row>
    <row r="292" spans="1:15" ht="78.75" x14ac:dyDescent="0.25">
      <c r="A292" s="21">
        <f t="shared" si="20"/>
        <v>285</v>
      </c>
      <c r="B292" s="2" t="s">
        <v>56</v>
      </c>
      <c r="C292" s="2" t="s">
        <v>7</v>
      </c>
      <c r="D292" s="1" t="s">
        <v>747</v>
      </c>
      <c r="E292" s="1" t="s">
        <v>748</v>
      </c>
      <c r="F292" s="4">
        <v>2</v>
      </c>
      <c r="G292" s="14">
        <v>0.72</v>
      </c>
      <c r="H292" s="15" t="s">
        <v>749</v>
      </c>
      <c r="I292" s="17">
        <v>1</v>
      </c>
      <c r="J292" s="15" t="s">
        <v>746</v>
      </c>
      <c r="K292" s="4">
        <f t="shared" ref="K292" si="37">L292+N292</f>
        <v>0</v>
      </c>
      <c r="L292" s="4">
        <v>0</v>
      </c>
      <c r="M292" s="15" t="s">
        <v>89</v>
      </c>
      <c r="N292" s="17">
        <v>0</v>
      </c>
      <c r="O292" s="15" t="s">
        <v>89</v>
      </c>
    </row>
    <row r="293" spans="1:15" ht="110.25" x14ac:dyDescent="0.25">
      <c r="A293" s="21">
        <f t="shared" si="20"/>
        <v>286</v>
      </c>
      <c r="B293" s="2" t="s">
        <v>56</v>
      </c>
      <c r="C293" s="2" t="s">
        <v>60</v>
      </c>
      <c r="D293" s="1" t="s">
        <v>751</v>
      </c>
      <c r="E293" s="1" t="s">
        <v>752</v>
      </c>
      <c r="F293" s="4">
        <v>2</v>
      </c>
      <c r="G293" s="14">
        <v>1.4</v>
      </c>
      <c r="H293" s="15" t="s">
        <v>753</v>
      </c>
      <c r="I293" s="17">
        <v>1</v>
      </c>
      <c r="J293" s="15" t="s">
        <v>750</v>
      </c>
      <c r="K293" s="4">
        <f t="shared" ref="K293" si="38">L293+N293</f>
        <v>0</v>
      </c>
      <c r="L293" s="4">
        <v>0</v>
      </c>
      <c r="M293" s="15" t="s">
        <v>89</v>
      </c>
      <c r="N293" s="17">
        <v>0</v>
      </c>
      <c r="O293" s="15" t="s">
        <v>89</v>
      </c>
    </row>
    <row r="294" spans="1:15" ht="110.25" x14ac:dyDescent="0.25">
      <c r="A294" s="21">
        <f t="shared" si="20"/>
        <v>287</v>
      </c>
      <c r="B294" s="2" t="s">
        <v>56</v>
      </c>
      <c r="C294" s="2" t="s">
        <v>60</v>
      </c>
      <c r="D294" s="1" t="s">
        <v>755</v>
      </c>
      <c r="E294" s="1" t="s">
        <v>756</v>
      </c>
      <c r="F294" s="4">
        <v>1</v>
      </c>
      <c r="G294" s="14">
        <v>0.7</v>
      </c>
      <c r="H294" s="15" t="s">
        <v>753</v>
      </c>
      <c r="I294" s="17">
        <v>1</v>
      </c>
      <c r="J294" s="15" t="s">
        <v>754</v>
      </c>
      <c r="K294" s="4">
        <f t="shared" ref="K294" si="39">L294+N294</f>
        <v>0</v>
      </c>
      <c r="L294" s="4">
        <v>0</v>
      </c>
      <c r="M294" s="15" t="s">
        <v>89</v>
      </c>
      <c r="N294" s="17">
        <v>0</v>
      </c>
      <c r="O294" s="15" t="s">
        <v>89</v>
      </c>
    </row>
    <row r="295" spans="1:15" ht="94.5" x14ac:dyDescent="0.25">
      <c r="A295" s="21">
        <f t="shared" si="20"/>
        <v>288</v>
      </c>
      <c r="B295" s="2" t="s">
        <v>56</v>
      </c>
      <c r="C295" s="2" t="s">
        <v>667</v>
      </c>
      <c r="D295" s="1" t="s">
        <v>758</v>
      </c>
      <c r="E295" s="1" t="s">
        <v>759</v>
      </c>
      <c r="F295" s="4">
        <v>2</v>
      </c>
      <c r="G295" s="14">
        <v>1.5</v>
      </c>
      <c r="H295" s="15" t="s">
        <v>760</v>
      </c>
      <c r="I295" s="17">
        <v>1</v>
      </c>
      <c r="J295" s="15" t="s">
        <v>757</v>
      </c>
      <c r="K295" s="4">
        <f t="shared" ref="K295" si="40">L295+N295</f>
        <v>0</v>
      </c>
      <c r="L295" s="4">
        <v>0</v>
      </c>
      <c r="M295" s="15" t="s">
        <v>89</v>
      </c>
      <c r="N295" s="17">
        <v>0</v>
      </c>
      <c r="O295" s="15" t="s">
        <v>89</v>
      </c>
    </row>
    <row r="296" spans="1:15" ht="94.5" x14ac:dyDescent="0.25">
      <c r="A296" s="21">
        <f>A295+1</f>
        <v>289</v>
      </c>
      <c r="B296" s="2" t="s">
        <v>56</v>
      </c>
      <c r="C296" s="2" t="s">
        <v>7</v>
      </c>
      <c r="D296" s="1" t="s">
        <v>762</v>
      </c>
      <c r="E296" s="1" t="s">
        <v>711</v>
      </c>
      <c r="F296" s="4">
        <v>1</v>
      </c>
      <c r="G296" s="14">
        <v>0.75</v>
      </c>
      <c r="H296" s="15" t="s">
        <v>712</v>
      </c>
      <c r="I296" s="17">
        <v>1</v>
      </c>
      <c r="J296" s="15" t="s">
        <v>761</v>
      </c>
      <c r="K296" s="4">
        <f t="shared" ref="K296" si="41">L296+N296</f>
        <v>0</v>
      </c>
      <c r="L296" s="4">
        <v>0</v>
      </c>
      <c r="M296" s="15" t="s">
        <v>89</v>
      </c>
      <c r="N296" s="17">
        <v>0</v>
      </c>
      <c r="O296" s="15" t="s">
        <v>89</v>
      </c>
    </row>
    <row r="297" spans="1:15" ht="78.75" x14ac:dyDescent="0.25">
      <c r="A297" s="21">
        <f t="shared" ref="A297:A334" si="42">A296+1</f>
        <v>290</v>
      </c>
      <c r="B297" s="2" t="s">
        <v>56</v>
      </c>
      <c r="C297" s="2" t="s">
        <v>7</v>
      </c>
      <c r="D297" s="1" t="s">
        <v>767</v>
      </c>
      <c r="E297" s="1" t="s">
        <v>768</v>
      </c>
      <c r="F297" s="4">
        <v>4</v>
      </c>
      <c r="G297" s="14">
        <v>4.4000000000000004</v>
      </c>
      <c r="H297" s="15" t="s">
        <v>764</v>
      </c>
      <c r="I297" s="17">
        <v>4</v>
      </c>
      <c r="J297" s="1" t="s">
        <v>769</v>
      </c>
      <c r="K297" s="4">
        <f t="shared" ref="K297:K300" si="43">L297+N297</f>
        <v>0</v>
      </c>
      <c r="L297" s="4">
        <v>0</v>
      </c>
      <c r="M297" s="15" t="s">
        <v>89</v>
      </c>
      <c r="N297" s="17">
        <v>0</v>
      </c>
      <c r="O297" s="15" t="s">
        <v>89</v>
      </c>
    </row>
    <row r="298" spans="1:15" ht="78.75" x14ac:dyDescent="0.25">
      <c r="A298" s="21">
        <f t="shared" si="42"/>
        <v>291</v>
      </c>
      <c r="B298" s="2" t="s">
        <v>56</v>
      </c>
      <c r="C298" s="2" t="s">
        <v>7</v>
      </c>
      <c r="D298" s="1" t="s">
        <v>765</v>
      </c>
      <c r="E298" s="1" t="s">
        <v>763</v>
      </c>
      <c r="F298" s="4">
        <v>3</v>
      </c>
      <c r="G298" s="14">
        <v>3.3</v>
      </c>
      <c r="H298" s="15" t="s">
        <v>764</v>
      </c>
      <c r="I298" s="17">
        <v>4</v>
      </c>
      <c r="J298" s="1" t="s">
        <v>766</v>
      </c>
      <c r="K298" s="4">
        <f t="shared" si="43"/>
        <v>0</v>
      </c>
      <c r="L298" s="4">
        <v>0</v>
      </c>
      <c r="M298" s="15" t="s">
        <v>89</v>
      </c>
      <c r="N298" s="17">
        <v>0</v>
      </c>
      <c r="O298" s="15" t="s">
        <v>89</v>
      </c>
    </row>
    <row r="299" spans="1:15" ht="94.5" x14ac:dyDescent="0.25">
      <c r="A299" s="21">
        <f t="shared" si="42"/>
        <v>292</v>
      </c>
      <c r="B299" s="2" t="s">
        <v>56</v>
      </c>
      <c r="C299" s="2" t="s">
        <v>667</v>
      </c>
      <c r="D299" s="1" t="s">
        <v>770</v>
      </c>
      <c r="E299" s="1" t="s">
        <v>771</v>
      </c>
      <c r="F299" s="4">
        <v>2</v>
      </c>
      <c r="G299" s="14">
        <v>1.4</v>
      </c>
      <c r="H299" s="15" t="s">
        <v>800</v>
      </c>
      <c r="I299" s="17">
        <v>1</v>
      </c>
      <c r="J299" s="1" t="s">
        <v>772</v>
      </c>
      <c r="K299" s="4">
        <f t="shared" si="43"/>
        <v>0</v>
      </c>
      <c r="L299" s="4">
        <v>0</v>
      </c>
      <c r="M299" s="15" t="s">
        <v>89</v>
      </c>
      <c r="N299" s="17">
        <v>0</v>
      </c>
      <c r="O299" s="15" t="s">
        <v>89</v>
      </c>
    </row>
    <row r="300" spans="1:15" ht="94.5" x14ac:dyDescent="0.25">
      <c r="A300" s="21">
        <f t="shared" si="42"/>
        <v>293</v>
      </c>
      <c r="B300" s="2" t="s">
        <v>56</v>
      </c>
      <c r="C300" s="2" t="s">
        <v>7</v>
      </c>
      <c r="D300" s="1" t="s">
        <v>773</v>
      </c>
      <c r="E300" s="1" t="s">
        <v>774</v>
      </c>
      <c r="F300" s="4">
        <v>2</v>
      </c>
      <c r="G300" s="14">
        <v>1.5</v>
      </c>
      <c r="H300" s="15" t="s">
        <v>775</v>
      </c>
      <c r="I300" s="17">
        <v>1</v>
      </c>
      <c r="J300" s="1" t="s">
        <v>776</v>
      </c>
      <c r="K300" s="4">
        <f t="shared" si="43"/>
        <v>0</v>
      </c>
      <c r="L300" s="4">
        <v>0</v>
      </c>
      <c r="M300" s="15" t="s">
        <v>89</v>
      </c>
      <c r="N300" s="17">
        <v>0</v>
      </c>
      <c r="O300" s="15" t="s">
        <v>89</v>
      </c>
    </row>
    <row r="301" spans="1:15" ht="94.5" x14ac:dyDescent="0.25">
      <c r="A301" s="21">
        <f t="shared" si="42"/>
        <v>294</v>
      </c>
      <c r="B301" s="2" t="s">
        <v>56</v>
      </c>
      <c r="C301" s="2" t="s">
        <v>7</v>
      </c>
      <c r="D301" s="1" t="s">
        <v>777</v>
      </c>
      <c r="E301" s="1" t="s">
        <v>778</v>
      </c>
      <c r="F301" s="4">
        <v>1</v>
      </c>
      <c r="G301" s="14">
        <v>0.75</v>
      </c>
      <c r="H301" s="15" t="s">
        <v>775</v>
      </c>
      <c r="I301" s="17">
        <v>1</v>
      </c>
      <c r="J301" s="1" t="s">
        <v>779</v>
      </c>
      <c r="K301" s="4">
        <f t="shared" ref="K301:K312" si="44">L301+N301</f>
        <v>0</v>
      </c>
      <c r="L301" s="4">
        <v>0</v>
      </c>
      <c r="M301" s="15" t="s">
        <v>89</v>
      </c>
      <c r="N301" s="17">
        <v>0</v>
      </c>
      <c r="O301" s="15" t="s">
        <v>89</v>
      </c>
    </row>
    <row r="302" spans="1:15" ht="94.5" x14ac:dyDescent="0.25">
      <c r="A302" s="21">
        <f t="shared" si="42"/>
        <v>295</v>
      </c>
      <c r="B302" s="2" t="s">
        <v>56</v>
      </c>
      <c r="C302" s="2" t="s">
        <v>7</v>
      </c>
      <c r="D302" s="1" t="s">
        <v>780</v>
      </c>
      <c r="E302" s="1" t="s">
        <v>781</v>
      </c>
      <c r="F302" s="4">
        <v>1</v>
      </c>
      <c r="G302" s="14">
        <v>0.75</v>
      </c>
      <c r="H302" s="15" t="s">
        <v>782</v>
      </c>
      <c r="I302" s="17">
        <v>2</v>
      </c>
      <c r="J302" s="1" t="s">
        <v>783</v>
      </c>
      <c r="K302" s="4">
        <f t="shared" si="44"/>
        <v>0</v>
      </c>
      <c r="L302" s="4">
        <v>0</v>
      </c>
      <c r="M302" s="15" t="s">
        <v>89</v>
      </c>
      <c r="N302" s="17">
        <v>0</v>
      </c>
      <c r="O302" s="15" t="s">
        <v>89</v>
      </c>
    </row>
    <row r="303" spans="1:15" ht="47.25" x14ac:dyDescent="0.25">
      <c r="A303" s="21">
        <f t="shared" si="42"/>
        <v>296</v>
      </c>
      <c r="B303" s="2" t="s">
        <v>56</v>
      </c>
      <c r="C303" s="2" t="s">
        <v>59</v>
      </c>
      <c r="D303" s="1" t="s">
        <v>784</v>
      </c>
      <c r="E303" s="1" t="s">
        <v>223</v>
      </c>
      <c r="F303" s="4">
        <v>4</v>
      </c>
      <c r="G303" s="14">
        <v>3</v>
      </c>
      <c r="H303" s="15" t="s">
        <v>785</v>
      </c>
      <c r="I303" s="17">
        <v>1</v>
      </c>
      <c r="J303" s="1" t="s">
        <v>786</v>
      </c>
      <c r="K303" s="4">
        <f t="shared" si="44"/>
        <v>0</v>
      </c>
      <c r="L303" s="4">
        <v>0</v>
      </c>
      <c r="M303" s="15" t="s">
        <v>89</v>
      </c>
      <c r="N303" s="17">
        <v>0</v>
      </c>
      <c r="O303" s="15" t="s">
        <v>89</v>
      </c>
    </row>
    <row r="304" spans="1:15" ht="120.75" customHeight="1" x14ac:dyDescent="0.25">
      <c r="A304" s="21">
        <f t="shared" si="42"/>
        <v>297</v>
      </c>
      <c r="B304" s="2" t="s">
        <v>56</v>
      </c>
      <c r="C304" s="2" t="s">
        <v>59</v>
      </c>
      <c r="D304" s="1" t="s">
        <v>787</v>
      </c>
      <c r="E304" s="1" t="s">
        <v>788</v>
      </c>
      <c r="F304" s="4">
        <v>1</v>
      </c>
      <c r="G304" s="14">
        <v>1.1000000000000001</v>
      </c>
      <c r="H304" s="15" t="s">
        <v>789</v>
      </c>
      <c r="I304" s="17">
        <v>1</v>
      </c>
      <c r="J304" s="1" t="s">
        <v>790</v>
      </c>
      <c r="K304" s="4">
        <f t="shared" si="44"/>
        <v>0</v>
      </c>
      <c r="L304" s="4">
        <v>0</v>
      </c>
      <c r="M304" s="15" t="s">
        <v>89</v>
      </c>
      <c r="N304" s="17">
        <v>0</v>
      </c>
      <c r="O304" s="15" t="s">
        <v>89</v>
      </c>
    </row>
    <row r="305" spans="1:15" ht="130.5" customHeight="1" x14ac:dyDescent="0.25">
      <c r="A305" s="21">
        <f t="shared" si="42"/>
        <v>298</v>
      </c>
      <c r="B305" s="2" t="s">
        <v>56</v>
      </c>
      <c r="C305" s="2" t="s">
        <v>59</v>
      </c>
      <c r="D305" s="1" t="s">
        <v>791</v>
      </c>
      <c r="E305" s="1" t="s">
        <v>792</v>
      </c>
      <c r="F305" s="4">
        <v>1</v>
      </c>
      <c r="G305" s="14">
        <v>1.1000000000000001</v>
      </c>
      <c r="H305" s="15" t="s">
        <v>789</v>
      </c>
      <c r="I305" s="17">
        <v>1</v>
      </c>
      <c r="J305" s="1" t="s">
        <v>793</v>
      </c>
      <c r="K305" s="4">
        <f t="shared" si="44"/>
        <v>0</v>
      </c>
      <c r="L305" s="4">
        <v>0</v>
      </c>
      <c r="M305" s="15" t="s">
        <v>89</v>
      </c>
      <c r="N305" s="17">
        <v>0</v>
      </c>
      <c r="O305" s="15" t="s">
        <v>89</v>
      </c>
    </row>
    <row r="306" spans="1:15" ht="94.5" x14ac:dyDescent="0.25">
      <c r="A306" s="21">
        <f t="shared" si="42"/>
        <v>299</v>
      </c>
      <c r="B306" s="2" t="s">
        <v>56</v>
      </c>
      <c r="C306" s="2" t="s">
        <v>7</v>
      </c>
      <c r="D306" s="1" t="s">
        <v>794</v>
      </c>
      <c r="E306" s="1" t="s">
        <v>795</v>
      </c>
      <c r="F306" s="4">
        <v>1</v>
      </c>
      <c r="G306" s="14">
        <v>0.75</v>
      </c>
      <c r="H306" s="15" t="s">
        <v>796</v>
      </c>
      <c r="I306" s="17">
        <v>2</v>
      </c>
      <c r="J306" s="1" t="s">
        <v>797</v>
      </c>
      <c r="K306" s="4">
        <f t="shared" si="44"/>
        <v>0</v>
      </c>
      <c r="L306" s="4">
        <v>0</v>
      </c>
      <c r="M306" s="15" t="s">
        <v>89</v>
      </c>
      <c r="N306" s="17">
        <v>0</v>
      </c>
      <c r="O306" s="15" t="s">
        <v>89</v>
      </c>
    </row>
    <row r="307" spans="1:15" ht="94.5" x14ac:dyDescent="0.25">
      <c r="A307" s="21">
        <f t="shared" si="42"/>
        <v>300</v>
      </c>
      <c r="B307" s="2" t="s">
        <v>56</v>
      </c>
      <c r="C307" s="2" t="s">
        <v>316</v>
      </c>
      <c r="D307" s="1" t="s">
        <v>798</v>
      </c>
      <c r="E307" s="1" t="s">
        <v>771</v>
      </c>
      <c r="F307" s="4">
        <v>1</v>
      </c>
      <c r="G307" s="14">
        <v>0.75</v>
      </c>
      <c r="H307" s="15" t="s">
        <v>800</v>
      </c>
      <c r="I307" s="17">
        <v>1</v>
      </c>
      <c r="J307" s="1" t="s">
        <v>799</v>
      </c>
      <c r="K307" s="4">
        <f t="shared" si="44"/>
        <v>0</v>
      </c>
      <c r="L307" s="4">
        <v>0</v>
      </c>
      <c r="M307" s="15" t="s">
        <v>89</v>
      </c>
      <c r="N307" s="17">
        <v>0</v>
      </c>
      <c r="O307" s="15" t="s">
        <v>89</v>
      </c>
    </row>
    <row r="308" spans="1:15" ht="78.75" x14ac:dyDescent="0.25">
      <c r="A308" s="21">
        <f t="shared" si="42"/>
        <v>301</v>
      </c>
      <c r="B308" s="2" t="s">
        <v>56</v>
      </c>
      <c r="C308" s="2" t="s">
        <v>7</v>
      </c>
      <c r="D308" s="1" t="s">
        <v>801</v>
      </c>
      <c r="E308" s="1" t="s">
        <v>806</v>
      </c>
      <c r="F308" s="4">
        <v>5</v>
      </c>
      <c r="G308" s="14">
        <v>3.75</v>
      </c>
      <c r="H308" s="15" t="s">
        <v>802</v>
      </c>
      <c r="I308" s="17">
        <v>2</v>
      </c>
      <c r="J308" s="1" t="s">
        <v>803</v>
      </c>
      <c r="K308" s="4">
        <f t="shared" si="44"/>
        <v>0</v>
      </c>
      <c r="L308" s="4">
        <v>0</v>
      </c>
      <c r="M308" s="15" t="s">
        <v>89</v>
      </c>
      <c r="N308" s="17">
        <v>0</v>
      </c>
      <c r="O308" s="15" t="s">
        <v>89</v>
      </c>
    </row>
    <row r="309" spans="1:15" ht="94.5" x14ac:dyDescent="0.25">
      <c r="A309" s="21">
        <f t="shared" si="42"/>
        <v>302</v>
      </c>
      <c r="B309" s="2" t="s">
        <v>56</v>
      </c>
      <c r="C309" s="2" t="s">
        <v>7</v>
      </c>
      <c r="D309" s="1" t="s">
        <v>804</v>
      </c>
      <c r="E309" s="1" t="s">
        <v>805</v>
      </c>
      <c r="F309" s="4">
        <v>2</v>
      </c>
      <c r="G309" s="14">
        <v>1.5</v>
      </c>
      <c r="H309" s="15" t="s">
        <v>807</v>
      </c>
      <c r="I309" s="17">
        <v>1</v>
      </c>
      <c r="J309" s="1" t="s">
        <v>808</v>
      </c>
      <c r="K309" s="4">
        <f t="shared" si="44"/>
        <v>0</v>
      </c>
      <c r="L309" s="4">
        <v>0</v>
      </c>
      <c r="M309" s="15" t="s">
        <v>89</v>
      </c>
      <c r="N309" s="17">
        <v>0</v>
      </c>
      <c r="O309" s="15" t="s">
        <v>89</v>
      </c>
    </row>
    <row r="310" spans="1:15" ht="94.5" x14ac:dyDescent="0.25">
      <c r="A310" s="21">
        <f t="shared" si="42"/>
        <v>303</v>
      </c>
      <c r="B310" s="2" t="s">
        <v>56</v>
      </c>
      <c r="C310" s="2" t="s">
        <v>7</v>
      </c>
      <c r="D310" s="1" t="s">
        <v>809</v>
      </c>
      <c r="E310" s="1" t="s">
        <v>810</v>
      </c>
      <c r="F310" s="4">
        <v>1</v>
      </c>
      <c r="G310" s="14">
        <v>0.66</v>
      </c>
      <c r="H310" s="15" t="s">
        <v>807</v>
      </c>
      <c r="I310" s="17">
        <v>1</v>
      </c>
      <c r="J310" s="1" t="s">
        <v>811</v>
      </c>
      <c r="K310" s="4">
        <f t="shared" si="44"/>
        <v>0</v>
      </c>
      <c r="L310" s="4">
        <v>0</v>
      </c>
      <c r="M310" s="15" t="s">
        <v>89</v>
      </c>
      <c r="N310" s="17">
        <v>0</v>
      </c>
      <c r="O310" s="15" t="s">
        <v>89</v>
      </c>
    </row>
    <row r="311" spans="1:15" ht="94.5" x14ac:dyDescent="0.25">
      <c r="A311" s="21">
        <f t="shared" si="42"/>
        <v>304</v>
      </c>
      <c r="B311" s="2" t="s">
        <v>56</v>
      </c>
      <c r="C311" s="2" t="s">
        <v>7</v>
      </c>
      <c r="D311" s="1" t="s">
        <v>812</v>
      </c>
      <c r="E311" s="1" t="s">
        <v>813</v>
      </c>
      <c r="F311" s="4">
        <v>2</v>
      </c>
      <c r="G311" s="14">
        <v>1.5</v>
      </c>
      <c r="H311" s="15" t="s">
        <v>807</v>
      </c>
      <c r="I311" s="17">
        <v>1</v>
      </c>
      <c r="J311" s="1" t="s">
        <v>814</v>
      </c>
      <c r="K311" s="4">
        <f t="shared" si="44"/>
        <v>0</v>
      </c>
      <c r="L311" s="4">
        <v>0</v>
      </c>
      <c r="M311" s="15" t="s">
        <v>89</v>
      </c>
      <c r="N311" s="17">
        <v>0</v>
      </c>
      <c r="O311" s="15" t="s">
        <v>89</v>
      </c>
    </row>
    <row r="312" spans="1:15" ht="94.5" x14ac:dyDescent="0.25">
      <c r="A312" s="21">
        <f t="shared" si="42"/>
        <v>305</v>
      </c>
      <c r="B312" s="2" t="s">
        <v>56</v>
      </c>
      <c r="C312" s="2" t="s">
        <v>7</v>
      </c>
      <c r="D312" s="1" t="s">
        <v>817</v>
      </c>
      <c r="E312" s="1" t="s">
        <v>818</v>
      </c>
      <c r="F312" s="4">
        <v>1</v>
      </c>
      <c r="G312" s="14">
        <v>0.36</v>
      </c>
      <c r="H312" s="15" t="s">
        <v>819</v>
      </c>
      <c r="I312" s="17">
        <v>1</v>
      </c>
      <c r="J312" s="1" t="s">
        <v>820</v>
      </c>
      <c r="K312" s="4">
        <f t="shared" si="44"/>
        <v>0</v>
      </c>
      <c r="L312" s="4">
        <v>0</v>
      </c>
      <c r="M312" s="15" t="s">
        <v>89</v>
      </c>
      <c r="N312" s="17">
        <v>0</v>
      </c>
      <c r="O312" s="15" t="s">
        <v>89</v>
      </c>
    </row>
    <row r="313" spans="1:15" ht="122.25" customHeight="1" x14ac:dyDescent="0.25">
      <c r="A313" s="21">
        <f t="shared" si="42"/>
        <v>306</v>
      </c>
      <c r="B313" s="2" t="s">
        <v>56</v>
      </c>
      <c r="C313" s="2" t="s">
        <v>924</v>
      </c>
      <c r="D313" s="1" t="s">
        <v>823</v>
      </c>
      <c r="E313" s="1" t="s">
        <v>821</v>
      </c>
      <c r="F313" s="4">
        <v>1</v>
      </c>
      <c r="G313" s="14">
        <v>0.75</v>
      </c>
      <c r="H313" s="15" t="s">
        <v>740</v>
      </c>
      <c r="I313" s="17">
        <v>1</v>
      </c>
      <c r="J313" s="1" t="s">
        <v>822</v>
      </c>
      <c r="K313" s="4">
        <f t="shared" ref="K313" si="45">L313+N313</f>
        <v>0</v>
      </c>
      <c r="L313" s="4">
        <v>0</v>
      </c>
      <c r="M313" s="15" t="s">
        <v>89</v>
      </c>
      <c r="N313" s="17">
        <v>0</v>
      </c>
      <c r="O313" s="15" t="s">
        <v>89</v>
      </c>
    </row>
    <row r="314" spans="1:15" ht="78.75" x14ac:dyDescent="0.25">
      <c r="A314" s="21">
        <f t="shared" si="42"/>
        <v>307</v>
      </c>
      <c r="B314" s="2" t="s">
        <v>56</v>
      </c>
      <c r="C314" s="2" t="s">
        <v>7</v>
      </c>
      <c r="D314" s="1" t="s">
        <v>853</v>
      </c>
      <c r="E314" s="1" t="s">
        <v>824</v>
      </c>
      <c r="F314" s="4">
        <v>1</v>
      </c>
      <c r="G314" s="14">
        <v>0.36</v>
      </c>
      <c r="H314" s="15" t="s">
        <v>705</v>
      </c>
      <c r="I314" s="17">
        <v>1</v>
      </c>
      <c r="J314" s="1" t="s">
        <v>825</v>
      </c>
      <c r="K314" s="4">
        <f t="shared" ref="K314:K315" si="46">L314+N314</f>
        <v>0</v>
      </c>
      <c r="L314" s="4">
        <v>0</v>
      </c>
      <c r="M314" s="15" t="s">
        <v>89</v>
      </c>
      <c r="N314" s="17">
        <v>0</v>
      </c>
      <c r="O314" s="15" t="s">
        <v>89</v>
      </c>
    </row>
    <row r="315" spans="1:15" ht="78.75" x14ac:dyDescent="0.25">
      <c r="A315" s="21">
        <f t="shared" si="42"/>
        <v>308</v>
      </c>
      <c r="B315" s="2" t="s">
        <v>56</v>
      </c>
      <c r="C315" s="2" t="s">
        <v>7</v>
      </c>
      <c r="D315" s="1" t="s">
        <v>830</v>
      </c>
      <c r="E315" s="1" t="s">
        <v>826</v>
      </c>
      <c r="F315" s="4">
        <v>2</v>
      </c>
      <c r="G315" s="14">
        <v>0.72</v>
      </c>
      <c r="H315" s="15" t="s">
        <v>705</v>
      </c>
      <c r="I315" s="17">
        <v>1</v>
      </c>
      <c r="J315" s="1" t="s">
        <v>827</v>
      </c>
      <c r="K315" s="4">
        <f t="shared" si="46"/>
        <v>0</v>
      </c>
      <c r="L315" s="4">
        <v>0</v>
      </c>
      <c r="M315" s="15" t="s">
        <v>89</v>
      </c>
      <c r="N315" s="17">
        <v>0</v>
      </c>
      <c r="O315" s="15" t="s">
        <v>89</v>
      </c>
    </row>
    <row r="316" spans="1:15" ht="78.75" x14ac:dyDescent="0.25">
      <c r="A316" s="21">
        <f t="shared" si="42"/>
        <v>309</v>
      </c>
      <c r="B316" s="2" t="s">
        <v>56</v>
      </c>
      <c r="C316" s="2" t="s">
        <v>7</v>
      </c>
      <c r="D316" s="1" t="s">
        <v>828</v>
      </c>
      <c r="E316" s="1" t="s">
        <v>826</v>
      </c>
      <c r="F316" s="4">
        <v>2</v>
      </c>
      <c r="G316" s="14">
        <v>0.72</v>
      </c>
      <c r="H316" s="15" t="s">
        <v>705</v>
      </c>
      <c r="I316" s="17">
        <v>1</v>
      </c>
      <c r="J316" s="1" t="s">
        <v>829</v>
      </c>
      <c r="K316" s="4">
        <f t="shared" ref="K316:K322" si="47">L316+N316</f>
        <v>0</v>
      </c>
      <c r="L316" s="4">
        <v>0</v>
      </c>
      <c r="M316" s="15" t="s">
        <v>89</v>
      </c>
      <c r="N316" s="17">
        <v>0</v>
      </c>
      <c r="O316" s="15" t="s">
        <v>89</v>
      </c>
    </row>
    <row r="317" spans="1:15" ht="63" x14ac:dyDescent="0.25">
      <c r="A317" s="21">
        <f t="shared" si="42"/>
        <v>310</v>
      </c>
      <c r="B317" s="2" t="s">
        <v>56</v>
      </c>
      <c r="C317" s="2" t="s">
        <v>7</v>
      </c>
      <c r="D317" s="1" t="s">
        <v>831</v>
      </c>
      <c r="E317" s="1" t="s">
        <v>832</v>
      </c>
      <c r="F317" s="4">
        <v>1</v>
      </c>
      <c r="G317" s="14">
        <v>0.75</v>
      </c>
      <c r="H317" s="15" t="s">
        <v>833</v>
      </c>
      <c r="I317" s="17">
        <v>1</v>
      </c>
      <c r="J317" s="1" t="s">
        <v>834</v>
      </c>
      <c r="K317" s="4">
        <f t="shared" si="47"/>
        <v>0</v>
      </c>
      <c r="L317" s="4">
        <v>0</v>
      </c>
      <c r="M317" s="15" t="s">
        <v>89</v>
      </c>
      <c r="N317" s="17">
        <v>0</v>
      </c>
      <c r="O317" s="15" t="s">
        <v>89</v>
      </c>
    </row>
    <row r="318" spans="1:15" ht="63" x14ac:dyDescent="0.25">
      <c r="A318" s="21">
        <f t="shared" si="42"/>
        <v>311</v>
      </c>
      <c r="B318" s="2" t="s">
        <v>56</v>
      </c>
      <c r="C318" s="2" t="s">
        <v>7</v>
      </c>
      <c r="D318" s="1" t="s">
        <v>835</v>
      </c>
      <c r="E318" s="1" t="s">
        <v>836</v>
      </c>
      <c r="F318" s="4">
        <v>1</v>
      </c>
      <c r="G318" s="14">
        <v>0.75</v>
      </c>
      <c r="H318" s="15" t="s">
        <v>837</v>
      </c>
      <c r="I318" s="17">
        <v>1</v>
      </c>
      <c r="J318" s="1" t="s">
        <v>838</v>
      </c>
      <c r="K318" s="4">
        <f t="shared" si="47"/>
        <v>0</v>
      </c>
      <c r="L318" s="4">
        <v>0</v>
      </c>
      <c r="M318" s="15" t="s">
        <v>89</v>
      </c>
      <c r="N318" s="17">
        <v>0</v>
      </c>
      <c r="O318" s="15" t="s">
        <v>89</v>
      </c>
    </row>
    <row r="319" spans="1:15" ht="102.75" customHeight="1" x14ac:dyDescent="0.25">
      <c r="A319" s="21">
        <f t="shared" si="42"/>
        <v>312</v>
      </c>
      <c r="B319" s="2" t="s">
        <v>56</v>
      </c>
      <c r="C319" s="2" t="s">
        <v>7</v>
      </c>
      <c r="D319" s="1" t="s">
        <v>839</v>
      </c>
      <c r="E319" s="1" t="s">
        <v>840</v>
      </c>
      <c r="F319" s="4">
        <v>1</v>
      </c>
      <c r="G319" s="14">
        <v>0.75</v>
      </c>
      <c r="H319" s="15" t="s">
        <v>852</v>
      </c>
      <c r="I319" s="17">
        <v>1</v>
      </c>
      <c r="J319" s="1" t="s">
        <v>841</v>
      </c>
      <c r="K319" s="4">
        <f t="shared" si="47"/>
        <v>0</v>
      </c>
      <c r="L319" s="4">
        <v>0</v>
      </c>
      <c r="M319" s="15" t="s">
        <v>89</v>
      </c>
      <c r="N319" s="17">
        <v>0</v>
      </c>
      <c r="O319" s="15" t="s">
        <v>89</v>
      </c>
    </row>
    <row r="320" spans="1:15" ht="63" x14ac:dyDescent="0.25">
      <c r="A320" s="21">
        <f t="shared" si="42"/>
        <v>313</v>
      </c>
      <c r="B320" s="2" t="s">
        <v>56</v>
      </c>
      <c r="C320" s="2" t="s">
        <v>7</v>
      </c>
      <c r="D320" s="1" t="s">
        <v>842</v>
      </c>
      <c r="E320" s="1" t="s">
        <v>843</v>
      </c>
      <c r="F320" s="4">
        <v>1</v>
      </c>
      <c r="G320" s="14">
        <v>0.75</v>
      </c>
      <c r="H320" s="15" t="s">
        <v>844</v>
      </c>
      <c r="I320" s="17">
        <v>10</v>
      </c>
      <c r="J320" s="1" t="s">
        <v>845</v>
      </c>
      <c r="K320" s="4">
        <f t="shared" si="47"/>
        <v>0</v>
      </c>
      <c r="L320" s="4">
        <v>0</v>
      </c>
      <c r="M320" s="15" t="s">
        <v>89</v>
      </c>
      <c r="N320" s="17">
        <v>0</v>
      </c>
      <c r="O320" s="15" t="s">
        <v>89</v>
      </c>
    </row>
    <row r="321" spans="1:15" ht="110.25" x14ac:dyDescent="0.25">
      <c r="A321" s="21">
        <f t="shared" si="42"/>
        <v>314</v>
      </c>
      <c r="B321" s="2" t="s">
        <v>56</v>
      </c>
      <c r="C321" s="2" t="s">
        <v>7</v>
      </c>
      <c r="D321" s="1" t="s">
        <v>846</v>
      </c>
      <c r="E321" s="1" t="s">
        <v>847</v>
      </c>
      <c r="F321" s="4">
        <v>1</v>
      </c>
      <c r="G321" s="14">
        <v>0.75</v>
      </c>
      <c r="H321" s="15" t="s">
        <v>848</v>
      </c>
      <c r="I321" s="17">
        <v>1</v>
      </c>
      <c r="J321" s="1" t="s">
        <v>849</v>
      </c>
      <c r="K321" s="4">
        <f t="shared" si="47"/>
        <v>0</v>
      </c>
      <c r="L321" s="4">
        <v>0</v>
      </c>
      <c r="M321" s="15" t="s">
        <v>89</v>
      </c>
      <c r="N321" s="17">
        <v>0</v>
      </c>
      <c r="O321" s="15" t="s">
        <v>89</v>
      </c>
    </row>
    <row r="322" spans="1:15" ht="120.75" customHeight="1" x14ac:dyDescent="0.25">
      <c r="A322" s="21">
        <f t="shared" si="42"/>
        <v>315</v>
      </c>
      <c r="B322" s="2" t="s">
        <v>56</v>
      </c>
      <c r="C322" s="2" t="s">
        <v>924</v>
      </c>
      <c r="D322" s="1" t="s">
        <v>851</v>
      </c>
      <c r="E322" s="1" t="s">
        <v>792</v>
      </c>
      <c r="F322" s="4">
        <v>1</v>
      </c>
      <c r="G322" s="14">
        <v>0.75</v>
      </c>
      <c r="H322" s="15" t="s">
        <v>740</v>
      </c>
      <c r="I322" s="17">
        <v>1</v>
      </c>
      <c r="J322" s="1" t="s">
        <v>850</v>
      </c>
      <c r="K322" s="4">
        <f t="shared" si="47"/>
        <v>0</v>
      </c>
      <c r="L322" s="4">
        <v>0</v>
      </c>
      <c r="M322" s="15" t="s">
        <v>89</v>
      </c>
      <c r="N322" s="17">
        <v>0</v>
      </c>
      <c r="O322" s="15" t="s">
        <v>89</v>
      </c>
    </row>
    <row r="323" spans="1:15" ht="94.5" x14ac:dyDescent="0.25">
      <c r="A323" s="21">
        <f t="shared" si="42"/>
        <v>316</v>
      </c>
      <c r="B323" s="2" t="s">
        <v>56</v>
      </c>
      <c r="C323" s="2" t="s">
        <v>7</v>
      </c>
      <c r="D323" s="1" t="s">
        <v>854</v>
      </c>
      <c r="E323" s="1" t="s">
        <v>213</v>
      </c>
      <c r="F323" s="4">
        <v>1</v>
      </c>
      <c r="G323" s="14">
        <v>0.75</v>
      </c>
      <c r="H323" s="15" t="s">
        <v>855</v>
      </c>
      <c r="I323" s="17">
        <v>1</v>
      </c>
      <c r="J323" s="1" t="s">
        <v>856</v>
      </c>
      <c r="K323" s="4">
        <f t="shared" ref="K323" si="48">L323+N323</f>
        <v>0</v>
      </c>
      <c r="L323" s="4">
        <v>0</v>
      </c>
      <c r="M323" s="15" t="s">
        <v>89</v>
      </c>
      <c r="N323" s="17">
        <v>0</v>
      </c>
      <c r="O323" s="15" t="s">
        <v>89</v>
      </c>
    </row>
    <row r="324" spans="1:15" ht="78.75" x14ac:dyDescent="0.25">
      <c r="A324" s="21">
        <f t="shared" si="42"/>
        <v>317</v>
      </c>
      <c r="B324" s="2" t="s">
        <v>56</v>
      </c>
      <c r="C324" s="2" t="s">
        <v>667</v>
      </c>
      <c r="D324" s="1" t="s">
        <v>857</v>
      </c>
      <c r="E324" s="1" t="s">
        <v>858</v>
      </c>
      <c r="F324" s="4">
        <v>1</v>
      </c>
      <c r="G324" s="14">
        <v>0.75</v>
      </c>
      <c r="H324" s="15" t="s">
        <v>859</v>
      </c>
      <c r="I324" s="17">
        <v>1</v>
      </c>
      <c r="J324" s="1" t="s">
        <v>860</v>
      </c>
      <c r="K324" s="4">
        <f t="shared" ref="K324" si="49">L324+N324</f>
        <v>0</v>
      </c>
      <c r="L324" s="4">
        <v>0</v>
      </c>
      <c r="M324" s="15" t="s">
        <v>89</v>
      </c>
      <c r="N324" s="17">
        <v>0</v>
      </c>
      <c r="O324" s="15" t="s">
        <v>89</v>
      </c>
    </row>
    <row r="325" spans="1:15" ht="94.5" x14ac:dyDescent="0.25">
      <c r="A325" s="21">
        <f t="shared" si="42"/>
        <v>318</v>
      </c>
      <c r="B325" s="2" t="s">
        <v>56</v>
      </c>
      <c r="C325" s="2" t="s">
        <v>7</v>
      </c>
      <c r="D325" s="1" t="s">
        <v>861</v>
      </c>
      <c r="E325" s="1" t="s">
        <v>759</v>
      </c>
      <c r="F325" s="4">
        <v>1</v>
      </c>
      <c r="G325" s="14">
        <v>0.75</v>
      </c>
      <c r="H325" s="15" t="s">
        <v>862</v>
      </c>
      <c r="I325" s="17">
        <v>1</v>
      </c>
      <c r="J325" s="1" t="s">
        <v>863</v>
      </c>
      <c r="K325" s="4">
        <f t="shared" ref="K325" si="50">L325+N325</f>
        <v>0</v>
      </c>
      <c r="L325" s="4">
        <v>0</v>
      </c>
      <c r="M325" s="15" t="s">
        <v>89</v>
      </c>
      <c r="N325" s="17">
        <v>0</v>
      </c>
      <c r="O325" s="15" t="s">
        <v>89</v>
      </c>
    </row>
    <row r="326" spans="1:15" ht="205.5" customHeight="1" x14ac:dyDescent="0.25">
      <c r="A326" s="21">
        <f t="shared" si="42"/>
        <v>319</v>
      </c>
      <c r="B326" s="2" t="s">
        <v>56</v>
      </c>
      <c r="C326" s="2" t="s">
        <v>7</v>
      </c>
      <c r="D326" s="1" t="s">
        <v>865</v>
      </c>
      <c r="E326" s="1" t="s">
        <v>866</v>
      </c>
      <c r="F326" s="4">
        <v>1</v>
      </c>
      <c r="G326" s="14">
        <v>0.75</v>
      </c>
      <c r="H326" s="15" t="s">
        <v>867</v>
      </c>
      <c r="I326" s="17">
        <v>1</v>
      </c>
      <c r="J326" s="1" t="s">
        <v>868</v>
      </c>
      <c r="K326" s="4">
        <f t="shared" ref="K326" si="51">L326+N326</f>
        <v>0</v>
      </c>
      <c r="L326" s="4">
        <v>0</v>
      </c>
      <c r="M326" s="15" t="s">
        <v>89</v>
      </c>
      <c r="N326" s="17">
        <v>0</v>
      </c>
      <c r="O326" s="15" t="s">
        <v>89</v>
      </c>
    </row>
    <row r="327" spans="1:15" ht="94.5" x14ac:dyDescent="0.25">
      <c r="A327" s="21">
        <f t="shared" si="42"/>
        <v>320</v>
      </c>
      <c r="B327" s="2" t="s">
        <v>56</v>
      </c>
      <c r="C327" s="2" t="s">
        <v>7</v>
      </c>
      <c r="D327" s="1" t="s">
        <v>869</v>
      </c>
      <c r="E327" s="1" t="s">
        <v>759</v>
      </c>
      <c r="F327" s="4">
        <v>2</v>
      </c>
      <c r="G327" s="14">
        <v>0.75</v>
      </c>
      <c r="H327" s="15" t="s">
        <v>871</v>
      </c>
      <c r="I327" s="17">
        <v>1</v>
      </c>
      <c r="J327" s="1" t="s">
        <v>870</v>
      </c>
      <c r="K327" s="4">
        <f t="shared" ref="K327" si="52">L327+N327</f>
        <v>0</v>
      </c>
      <c r="L327" s="4">
        <v>0</v>
      </c>
      <c r="M327" s="15" t="s">
        <v>89</v>
      </c>
      <c r="N327" s="17">
        <v>0</v>
      </c>
      <c r="O327" s="15" t="s">
        <v>89</v>
      </c>
    </row>
    <row r="328" spans="1:15" ht="94.5" x14ac:dyDescent="0.25">
      <c r="A328" s="21">
        <f t="shared" si="42"/>
        <v>321</v>
      </c>
      <c r="B328" s="2" t="s">
        <v>56</v>
      </c>
      <c r="C328" s="2" t="s">
        <v>7</v>
      </c>
      <c r="D328" s="1" t="s">
        <v>872</v>
      </c>
      <c r="E328" s="1" t="s">
        <v>873</v>
      </c>
      <c r="F328" s="4">
        <v>2</v>
      </c>
      <c r="G328" s="14">
        <v>0.75</v>
      </c>
      <c r="H328" s="15" t="s">
        <v>874</v>
      </c>
      <c r="I328" s="17">
        <v>2</v>
      </c>
      <c r="J328" s="1" t="s">
        <v>875</v>
      </c>
      <c r="K328" s="4">
        <f t="shared" ref="K328" si="53">L328+N328</f>
        <v>0</v>
      </c>
      <c r="L328" s="4">
        <v>0</v>
      </c>
      <c r="M328" s="15" t="s">
        <v>89</v>
      </c>
      <c r="N328" s="17">
        <v>0</v>
      </c>
      <c r="O328" s="15" t="s">
        <v>89</v>
      </c>
    </row>
    <row r="329" spans="1:15" ht="47.25" x14ac:dyDescent="0.25">
      <c r="A329" s="21">
        <f t="shared" si="42"/>
        <v>322</v>
      </c>
      <c r="B329" s="2" t="s">
        <v>56</v>
      </c>
      <c r="C329" s="2" t="s">
        <v>7</v>
      </c>
      <c r="D329" s="1" t="s">
        <v>876</v>
      </c>
      <c r="E329" s="1" t="s">
        <v>759</v>
      </c>
      <c r="F329" s="4">
        <v>1</v>
      </c>
      <c r="G329" s="14">
        <v>0.75</v>
      </c>
      <c r="H329" s="15" t="s">
        <v>878</v>
      </c>
      <c r="I329" s="17">
        <v>1</v>
      </c>
      <c r="J329" s="1" t="s">
        <v>877</v>
      </c>
      <c r="K329" s="4">
        <f t="shared" ref="K329" si="54">L329+N329</f>
        <v>0</v>
      </c>
      <c r="L329" s="4">
        <v>0</v>
      </c>
      <c r="M329" s="15" t="s">
        <v>89</v>
      </c>
      <c r="N329" s="17">
        <v>0</v>
      </c>
      <c r="O329" s="15" t="s">
        <v>89</v>
      </c>
    </row>
    <row r="330" spans="1:15" ht="63" x14ac:dyDescent="0.25">
      <c r="A330" s="21">
        <f t="shared" si="42"/>
        <v>323</v>
      </c>
      <c r="B330" s="2" t="s">
        <v>56</v>
      </c>
      <c r="C330" s="2" t="s">
        <v>575</v>
      </c>
      <c r="D330" s="1" t="s">
        <v>949</v>
      </c>
      <c r="E330" s="1" t="s">
        <v>895</v>
      </c>
      <c r="F330" s="4">
        <v>2</v>
      </c>
      <c r="G330" s="14">
        <v>2.2000000000000002</v>
      </c>
      <c r="H330" s="15" t="s">
        <v>729</v>
      </c>
      <c r="I330" s="15" t="s">
        <v>89</v>
      </c>
      <c r="J330" s="15" t="s">
        <v>89</v>
      </c>
      <c r="K330" s="4">
        <f t="shared" ref="K330" si="55">L330+N330</f>
        <v>62</v>
      </c>
      <c r="L330" s="4">
        <v>0</v>
      </c>
      <c r="M330" s="15" t="s">
        <v>89</v>
      </c>
      <c r="N330" s="17">
        <v>62</v>
      </c>
      <c r="O330" s="15" t="s">
        <v>879</v>
      </c>
    </row>
    <row r="331" spans="1:15" ht="63" x14ac:dyDescent="0.25">
      <c r="A331" s="21">
        <f t="shared" si="42"/>
        <v>324</v>
      </c>
      <c r="B331" s="2" t="s">
        <v>56</v>
      </c>
      <c r="C331" s="2" t="s">
        <v>7</v>
      </c>
      <c r="D331" s="1" t="s">
        <v>903</v>
      </c>
      <c r="E331" s="1" t="s">
        <v>888</v>
      </c>
      <c r="F331" s="4">
        <v>2</v>
      </c>
      <c r="G331" s="14">
        <v>2.2000000000000002</v>
      </c>
      <c r="H331" s="15" t="s">
        <v>729</v>
      </c>
      <c r="I331" s="15" t="s">
        <v>90</v>
      </c>
      <c r="J331" s="15" t="s">
        <v>902</v>
      </c>
      <c r="K331" s="4">
        <f t="shared" ref="K331" si="56">L331+N331</f>
        <v>0</v>
      </c>
      <c r="L331" s="4">
        <v>0</v>
      </c>
      <c r="M331" s="15" t="s">
        <v>89</v>
      </c>
      <c r="N331" s="17">
        <v>0</v>
      </c>
      <c r="O331" s="15" t="s">
        <v>89</v>
      </c>
    </row>
    <row r="332" spans="1:15" ht="63" x14ac:dyDescent="0.25">
      <c r="A332" s="21">
        <f t="shared" si="42"/>
        <v>325</v>
      </c>
      <c r="B332" s="2" t="s">
        <v>56</v>
      </c>
      <c r="C332" s="2" t="s">
        <v>7</v>
      </c>
      <c r="D332" s="1" t="s">
        <v>906</v>
      </c>
      <c r="E332" s="1" t="s">
        <v>908</v>
      </c>
      <c r="F332" s="4">
        <v>1</v>
      </c>
      <c r="G332" s="14">
        <v>1.1000000000000001</v>
      </c>
      <c r="H332" s="15" t="s">
        <v>907</v>
      </c>
      <c r="I332" s="15" t="s">
        <v>90</v>
      </c>
      <c r="J332" s="15" t="s">
        <v>905</v>
      </c>
      <c r="K332" s="4">
        <f t="shared" ref="K332" si="57">L332+N332</f>
        <v>0</v>
      </c>
      <c r="L332" s="4">
        <v>0</v>
      </c>
      <c r="M332" s="15" t="s">
        <v>89</v>
      </c>
      <c r="N332" s="17">
        <v>0</v>
      </c>
      <c r="O332" s="15" t="s">
        <v>89</v>
      </c>
    </row>
    <row r="333" spans="1:15" ht="78.75" x14ac:dyDescent="0.25">
      <c r="A333" s="21">
        <f t="shared" si="42"/>
        <v>326</v>
      </c>
      <c r="B333" s="2" t="s">
        <v>56</v>
      </c>
      <c r="C333" s="2" t="s">
        <v>7</v>
      </c>
      <c r="D333" s="1" t="s">
        <v>909</v>
      </c>
      <c r="E333" s="1" t="s">
        <v>910</v>
      </c>
      <c r="F333" s="4">
        <v>3</v>
      </c>
      <c r="G333" s="14">
        <v>3</v>
      </c>
      <c r="H333" s="15" t="s">
        <v>911</v>
      </c>
      <c r="I333" s="15" t="s">
        <v>90</v>
      </c>
      <c r="J333" s="15" t="s">
        <v>912</v>
      </c>
      <c r="K333" s="4">
        <f t="shared" ref="K333" si="58">L333+N333</f>
        <v>0</v>
      </c>
      <c r="L333" s="4">
        <v>0</v>
      </c>
      <c r="M333" s="15" t="s">
        <v>89</v>
      </c>
      <c r="N333" s="17">
        <v>0</v>
      </c>
      <c r="O333" s="15" t="s">
        <v>89</v>
      </c>
    </row>
    <row r="334" spans="1:15" ht="94.5" x14ac:dyDescent="0.25">
      <c r="A334" s="21">
        <f t="shared" si="42"/>
        <v>327</v>
      </c>
      <c r="B334" s="2" t="s">
        <v>56</v>
      </c>
      <c r="C334" s="2" t="s">
        <v>7</v>
      </c>
      <c r="D334" s="1" t="s">
        <v>916</v>
      </c>
      <c r="E334" s="1" t="s">
        <v>919</v>
      </c>
      <c r="F334" s="4">
        <v>2</v>
      </c>
      <c r="G334" s="14">
        <v>2.2000000000000002</v>
      </c>
      <c r="H334" s="15" t="s">
        <v>917</v>
      </c>
      <c r="I334" s="17">
        <v>1</v>
      </c>
      <c r="J334" s="15" t="s">
        <v>918</v>
      </c>
      <c r="K334" s="4">
        <f t="shared" ref="K334" si="59">L334+N334</f>
        <v>0</v>
      </c>
      <c r="L334" s="4">
        <v>0</v>
      </c>
      <c r="M334" s="15" t="s">
        <v>89</v>
      </c>
      <c r="N334" s="17">
        <v>0</v>
      </c>
      <c r="O334" s="15" t="s">
        <v>89</v>
      </c>
    </row>
    <row r="335" spans="1:15" ht="78.75" x14ac:dyDescent="0.25">
      <c r="A335" s="21">
        <f t="shared" ref="A335:A344" si="60">A334+1</f>
        <v>328</v>
      </c>
      <c r="B335" s="2" t="s">
        <v>56</v>
      </c>
      <c r="C335" s="2" t="s">
        <v>7</v>
      </c>
      <c r="D335" s="1" t="s">
        <v>920</v>
      </c>
      <c r="E335" s="1" t="s">
        <v>921</v>
      </c>
      <c r="F335" s="4">
        <v>1</v>
      </c>
      <c r="G335" s="14">
        <v>0.75</v>
      </c>
      <c r="H335" s="15" t="s">
        <v>922</v>
      </c>
      <c r="I335" s="17">
        <v>1</v>
      </c>
      <c r="J335" s="15" t="s">
        <v>923</v>
      </c>
      <c r="K335" s="4">
        <f t="shared" ref="K335:K340" si="61">L335+N335</f>
        <v>0</v>
      </c>
      <c r="L335" s="4">
        <v>0</v>
      </c>
      <c r="M335" s="15" t="s">
        <v>89</v>
      </c>
      <c r="N335" s="17">
        <v>0</v>
      </c>
      <c r="O335" s="15" t="s">
        <v>89</v>
      </c>
    </row>
    <row r="336" spans="1:15" ht="110.25" x14ac:dyDescent="0.25">
      <c r="A336" s="21">
        <f t="shared" si="60"/>
        <v>329</v>
      </c>
      <c r="B336" s="2" t="s">
        <v>56</v>
      </c>
      <c r="C336" s="2" t="s">
        <v>924</v>
      </c>
      <c r="D336" s="1" t="s">
        <v>926</v>
      </c>
      <c r="E336" s="1" t="s">
        <v>927</v>
      </c>
      <c r="F336" s="4">
        <v>1</v>
      </c>
      <c r="G336" s="14">
        <v>0.75</v>
      </c>
      <c r="H336" s="15" t="s">
        <v>928</v>
      </c>
      <c r="I336" s="17">
        <v>1</v>
      </c>
      <c r="J336" s="15" t="s">
        <v>929</v>
      </c>
      <c r="K336" s="4">
        <f t="shared" si="61"/>
        <v>0</v>
      </c>
      <c r="L336" s="4">
        <v>0</v>
      </c>
      <c r="M336" s="15" t="s">
        <v>89</v>
      </c>
      <c r="N336" s="17">
        <v>0</v>
      </c>
      <c r="O336" s="15" t="s">
        <v>89</v>
      </c>
    </row>
    <row r="337" spans="1:15" ht="78.75" x14ac:dyDescent="0.25">
      <c r="A337" s="21">
        <f t="shared" si="60"/>
        <v>330</v>
      </c>
      <c r="B337" s="2" t="s">
        <v>56</v>
      </c>
      <c r="C337" s="2" t="s">
        <v>931</v>
      </c>
      <c r="D337" s="1" t="s">
        <v>932</v>
      </c>
      <c r="E337" s="1" t="s">
        <v>930</v>
      </c>
      <c r="F337" s="4">
        <v>1</v>
      </c>
      <c r="G337" s="14">
        <v>8</v>
      </c>
      <c r="H337" s="15" t="s">
        <v>933</v>
      </c>
      <c r="I337" s="17">
        <v>250</v>
      </c>
      <c r="J337" s="15" t="s">
        <v>934</v>
      </c>
      <c r="K337" s="4">
        <f t="shared" si="61"/>
        <v>0</v>
      </c>
      <c r="L337" s="4">
        <v>0</v>
      </c>
      <c r="M337" s="15" t="s">
        <v>89</v>
      </c>
      <c r="N337" s="17">
        <v>0</v>
      </c>
      <c r="O337" s="15" t="s">
        <v>89</v>
      </c>
    </row>
    <row r="338" spans="1:15" ht="78.75" x14ac:dyDescent="0.25">
      <c r="A338" s="21">
        <f t="shared" si="60"/>
        <v>331</v>
      </c>
      <c r="B338" s="2" t="s">
        <v>56</v>
      </c>
      <c r="C338" s="2" t="s">
        <v>924</v>
      </c>
      <c r="D338" s="1" t="s">
        <v>935</v>
      </c>
      <c r="E338" s="1" t="s">
        <v>639</v>
      </c>
      <c r="F338" s="4">
        <v>1</v>
      </c>
      <c r="G338" s="14">
        <v>1</v>
      </c>
      <c r="H338" s="15" t="s">
        <v>936</v>
      </c>
      <c r="I338" s="17">
        <v>1</v>
      </c>
      <c r="J338" s="15" t="s">
        <v>937</v>
      </c>
      <c r="K338" s="4">
        <f t="shared" si="61"/>
        <v>0</v>
      </c>
      <c r="L338" s="4">
        <v>0</v>
      </c>
      <c r="M338" s="15" t="s">
        <v>89</v>
      </c>
      <c r="N338" s="17">
        <v>0</v>
      </c>
      <c r="O338" s="15" t="s">
        <v>89</v>
      </c>
    </row>
    <row r="339" spans="1:15" ht="78.75" x14ac:dyDescent="0.25">
      <c r="A339" s="21">
        <f t="shared" si="60"/>
        <v>332</v>
      </c>
      <c r="B339" s="2" t="s">
        <v>56</v>
      </c>
      <c r="C339" s="2" t="s">
        <v>7</v>
      </c>
      <c r="D339" s="1" t="s">
        <v>939</v>
      </c>
      <c r="E339" s="1" t="s">
        <v>938</v>
      </c>
      <c r="F339" s="4">
        <v>2</v>
      </c>
      <c r="G339" s="14">
        <v>1.5</v>
      </c>
      <c r="H339" s="15" t="s">
        <v>940</v>
      </c>
      <c r="I339" s="17">
        <v>1</v>
      </c>
      <c r="J339" s="15" t="s">
        <v>941</v>
      </c>
      <c r="K339" s="4">
        <f t="shared" si="61"/>
        <v>0</v>
      </c>
      <c r="L339" s="4">
        <v>0</v>
      </c>
      <c r="M339" s="15" t="s">
        <v>89</v>
      </c>
      <c r="N339" s="17">
        <v>0</v>
      </c>
      <c r="O339" s="15" t="s">
        <v>89</v>
      </c>
    </row>
    <row r="340" spans="1:15" ht="78.75" x14ac:dyDescent="0.25">
      <c r="A340" s="21">
        <f t="shared" si="60"/>
        <v>333</v>
      </c>
      <c r="B340" s="2" t="s">
        <v>56</v>
      </c>
      <c r="C340" s="2" t="s">
        <v>7</v>
      </c>
      <c r="D340" s="1" t="s">
        <v>942</v>
      </c>
      <c r="E340" s="1" t="s">
        <v>943</v>
      </c>
      <c r="F340" s="4">
        <v>1</v>
      </c>
      <c r="G340" s="14">
        <v>1</v>
      </c>
      <c r="H340" s="15" t="s">
        <v>944</v>
      </c>
      <c r="I340" s="17">
        <v>1</v>
      </c>
      <c r="J340" s="15" t="s">
        <v>945</v>
      </c>
      <c r="K340" s="4">
        <f t="shared" si="61"/>
        <v>0</v>
      </c>
      <c r="L340" s="4">
        <v>0</v>
      </c>
      <c r="M340" s="15" t="s">
        <v>89</v>
      </c>
      <c r="N340" s="17">
        <v>0</v>
      </c>
      <c r="O340" s="15" t="s">
        <v>89</v>
      </c>
    </row>
    <row r="341" spans="1:15" ht="105" customHeight="1" x14ac:dyDescent="0.25">
      <c r="A341" s="21">
        <f t="shared" si="60"/>
        <v>334</v>
      </c>
      <c r="B341" s="2" t="s">
        <v>56</v>
      </c>
      <c r="C341" s="2" t="s">
        <v>951</v>
      </c>
      <c r="D341" s="1" t="s">
        <v>952</v>
      </c>
      <c r="E341" s="1" t="s">
        <v>953</v>
      </c>
      <c r="F341" s="4">
        <v>1</v>
      </c>
      <c r="G341" s="14">
        <v>0.75</v>
      </c>
      <c r="H341" s="15" t="s">
        <v>954</v>
      </c>
      <c r="I341" s="17">
        <v>1</v>
      </c>
      <c r="J341" s="15" t="s">
        <v>955</v>
      </c>
      <c r="K341" s="4">
        <f t="shared" ref="K341" si="62">L341+N341</f>
        <v>0</v>
      </c>
      <c r="L341" s="4">
        <v>0</v>
      </c>
      <c r="M341" s="15" t="s">
        <v>89</v>
      </c>
      <c r="N341" s="17">
        <v>0</v>
      </c>
      <c r="O341" s="15" t="s">
        <v>89</v>
      </c>
    </row>
    <row r="342" spans="1:15" ht="63" x14ac:dyDescent="0.25">
      <c r="A342" s="21">
        <f t="shared" si="60"/>
        <v>335</v>
      </c>
      <c r="B342" s="2" t="s">
        <v>56</v>
      </c>
      <c r="C342" s="2" t="s">
        <v>60</v>
      </c>
      <c r="D342" s="1" t="s">
        <v>974</v>
      </c>
      <c r="E342" s="1" t="s">
        <v>888</v>
      </c>
      <c r="F342" s="4">
        <v>3</v>
      </c>
      <c r="G342" s="14">
        <v>3.3</v>
      </c>
      <c r="H342" s="15" t="s">
        <v>729</v>
      </c>
      <c r="I342" s="17">
        <v>0</v>
      </c>
      <c r="J342" s="15" t="s">
        <v>89</v>
      </c>
      <c r="K342" s="4">
        <f t="shared" ref="K342" si="63">L342+N342</f>
        <v>76</v>
      </c>
      <c r="L342" s="4">
        <v>0</v>
      </c>
      <c r="M342" s="15" t="s">
        <v>89</v>
      </c>
      <c r="N342" s="17">
        <v>76</v>
      </c>
      <c r="O342" s="4" t="s">
        <v>956</v>
      </c>
    </row>
    <row r="343" spans="1:15" ht="78.75" x14ac:dyDescent="0.25">
      <c r="A343" s="21">
        <f t="shared" si="60"/>
        <v>336</v>
      </c>
      <c r="B343" s="2" t="s">
        <v>56</v>
      </c>
      <c r="C343" s="2" t="s">
        <v>439</v>
      </c>
      <c r="D343" s="1" t="s">
        <v>966</v>
      </c>
      <c r="E343" s="1" t="s">
        <v>967</v>
      </c>
      <c r="F343" s="4">
        <v>5</v>
      </c>
      <c r="G343" s="14">
        <v>5.5</v>
      </c>
      <c r="H343" s="15" t="s">
        <v>968</v>
      </c>
      <c r="I343" s="17">
        <v>384</v>
      </c>
      <c r="J343" s="15" t="s">
        <v>969</v>
      </c>
      <c r="K343" s="4">
        <f t="shared" ref="K343" si="64">L343+N343</f>
        <v>0</v>
      </c>
      <c r="L343" s="4">
        <v>0</v>
      </c>
      <c r="M343" s="15" t="s">
        <v>89</v>
      </c>
      <c r="N343" s="17">
        <v>0</v>
      </c>
      <c r="O343" s="15" t="s">
        <v>89</v>
      </c>
    </row>
    <row r="344" spans="1:15" ht="94.5" x14ac:dyDescent="0.25">
      <c r="A344" s="21">
        <f t="shared" si="60"/>
        <v>337</v>
      </c>
      <c r="B344" s="2" t="s">
        <v>56</v>
      </c>
      <c r="C344" s="2" t="s">
        <v>7</v>
      </c>
      <c r="D344" s="1" t="s">
        <v>970</v>
      </c>
      <c r="E344" s="1" t="s">
        <v>971</v>
      </c>
      <c r="F344" s="4">
        <v>2</v>
      </c>
      <c r="G344" s="14">
        <v>1.5</v>
      </c>
      <c r="H344" s="15" t="s">
        <v>972</v>
      </c>
      <c r="I344" s="17">
        <v>4</v>
      </c>
      <c r="J344" s="15" t="s">
        <v>973</v>
      </c>
      <c r="K344" s="4">
        <f t="shared" ref="K344" si="65">L344+N344</f>
        <v>0</v>
      </c>
      <c r="L344" s="4">
        <v>0</v>
      </c>
      <c r="M344" s="15" t="s">
        <v>89</v>
      </c>
      <c r="N344" s="17">
        <v>0</v>
      </c>
      <c r="O344" s="15" t="s">
        <v>89</v>
      </c>
    </row>
  </sheetData>
  <sheetProtection password="DCDB" sheet="1" objects="1" scenarios="1" autoFilter="0"/>
  <autoFilter ref="A7:O344"/>
  <mergeCells count="15">
    <mergeCell ref="A1:O1"/>
    <mergeCell ref="A2:O2"/>
    <mergeCell ref="A3:O3"/>
    <mergeCell ref="A4:A6"/>
    <mergeCell ref="B4:B6"/>
    <mergeCell ref="C4:C6"/>
    <mergeCell ref="D4:D6"/>
    <mergeCell ref="E4:E6"/>
    <mergeCell ref="H4:H6"/>
    <mergeCell ref="F4:F6"/>
    <mergeCell ref="G4:G6"/>
    <mergeCell ref="I5:I6"/>
    <mergeCell ref="I4:O4"/>
    <mergeCell ref="K5:O5"/>
    <mergeCell ref="J5:J6"/>
  </mergeCells>
  <pageMargins left="0.59055118110236227" right="0.19685039370078741" top="0.74803149606299213" bottom="0.19685039370078741" header="0" footer="0"/>
  <pageSetup paperSize="9" scale="45" fitToHeight="22" orientation="landscape" r:id="rId1"/>
  <headerFooter alignWithMargins="0">
    <oddFooter>&amp;C&amp;"Times New Roman1,Regular"&amp;12&amp;P</oddFooter>
  </headerFooter>
  <ignoredErrors>
    <ignoredError sqref="D7 I8 B7 F7 H7 K7 N7:O7 I46:I65 I67:I84 L218 I137 L220:L222 L219:M219 L231:L232 N231:N232 L233:N247 I248:N250 L229:N230 L223:M225 N218 K251:N252 I251:I252 I192 L256:N256 I214:I217 I194:I196 I198 I207:I209 I210:I212 I255 M257 M260 I269:I281 N222:N225 I331:I333" numberStoredAsText="1"/>
    <ignoredError sqref="B163:C163 E163 P163:XFD163 I163:O1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XFD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19</vt:i4>
      </vt:variant>
    </vt:vector>
  </HeadingPairs>
  <TitlesOfParts>
    <vt:vector size="21" baseType="lpstr">
      <vt:lpstr>Наименование МО</vt:lpstr>
      <vt:lpstr>Лист1</vt:lpstr>
      <vt:lpstr>'Наименование МО'!Print_Area_0_0</vt:lpstr>
      <vt:lpstr>'Наименование МО'!Print_Area_0_0_0</vt:lpstr>
      <vt:lpstr>'Наименование МО'!Print_Area_0_0_0_0</vt:lpstr>
      <vt:lpstr>'Наименование МО'!Print_Area_0_0_0_0_0</vt:lpstr>
      <vt:lpstr>'Наименование МО'!Print_Area_0_0_0_0_0_0</vt:lpstr>
      <vt:lpstr>'Наименование МО'!Print_Area_0_0_0_0_0_0_0</vt:lpstr>
      <vt:lpstr>'Наименование МО'!Print_Area_0_0_0_0_0_0_0_0</vt:lpstr>
      <vt:lpstr>'Наименование МО'!Print_Area_0_0_0_0_0_0_0_0_0</vt:lpstr>
      <vt:lpstr>'Наименование МО'!Print_Area_0_0_0_0_0_0_0_0_0_0</vt:lpstr>
      <vt:lpstr>'Наименование МО'!Print_Area_0_0_0_0_0_0_0_0_0_0_0</vt:lpstr>
      <vt:lpstr>'Наименование МО'!Print_Area_0_0_0_0_0_0_0_0_0_0_0_0</vt:lpstr>
      <vt:lpstr>'Наименование МО'!Print_Area_0_0_0_0_0_0_0_0_0_0_0_0_0</vt:lpstr>
      <vt:lpstr>'Наименование МО'!Print_Area_0_0_0_0_0_0_0_0_0_0_0_0_0_0</vt:lpstr>
      <vt:lpstr>'Наименование МО'!Print_Area_0_0_0_0_0_0_0_0_0_0_0_0_0_0_0</vt:lpstr>
      <vt:lpstr>'Наименование МО'!Print_Area_0_0_0_0_0_0_0_0_0_0_0_0_0_0_0_0</vt:lpstr>
      <vt:lpstr>'Наименование МО'!Print_Area_0_0_0_0_0_0_0_0_0_0_0_0_0_0_0_0_0</vt:lpstr>
      <vt:lpstr>'Наименование МО'!Print_Area_0_0_0_0_0_0_0_0_0_0_0_0_0_0_0_0_0_0</vt:lpstr>
      <vt:lpstr>'Наименование МО'!Заголовки_для_печати</vt:lpstr>
      <vt:lpstr>'Наименование МО'!Область_печати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Дарья Владимировна</dc:creator>
  <cp:lastModifiedBy>User</cp:lastModifiedBy>
  <cp:lastPrinted>2020-08-18T03:15:03Z</cp:lastPrinted>
  <dcterms:created xsi:type="dcterms:W3CDTF">2018-10-25T05:48:14Z</dcterms:created>
  <dcterms:modified xsi:type="dcterms:W3CDTF">2020-08-18T03:17:17Z</dcterms:modified>
</cp:coreProperties>
</file>