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<sst xmlns="http://schemas.openxmlformats.org/spreadsheetml/2006/main" count="97" uniqueCount="80">
  <si>
    <t>НАПРАВЛЕНИЯ И ОБЪЕМЫ ФИНАНСИРОВАНИЯ МП</t>
  </si>
  <si>
    <t>№ п/п</t>
  </si>
  <si>
    <t>Подпрограммы и основные мероприятия МП</t>
  </si>
  <si>
    <t>КЦСР</t>
  </si>
  <si>
    <t>Соисполнитель (участник)</t>
  </si>
  <si>
    <t>Общий объем финансирования, тыс. руб.</t>
  </si>
  <si>
    <t>Объем финансирования, тыс. руб.</t>
  </si>
  <si>
    <t>МБ</t>
  </si>
  <si>
    <t>всего</t>
  </si>
  <si>
    <t>в т.ч.</t>
  </si>
  <si>
    <t>ПУ</t>
  </si>
  <si>
    <t>КБ</t>
  </si>
  <si>
    <t>БДО</t>
  </si>
  <si>
    <t>БПО</t>
  </si>
  <si>
    <t>Итого финансирование 2015 год</t>
  </si>
  <si>
    <t>Итого финансирование 2016 год</t>
  </si>
  <si>
    <t>Итого финансирование 2017 год</t>
  </si>
  <si>
    <t>(6+9+10)</t>
  </si>
  <si>
    <t>(11+17+23)</t>
  </si>
  <si>
    <t>(12+15+16)</t>
  </si>
  <si>
    <t>(18+21+22)</t>
  </si>
  <si>
    <t>Приложение № 1
к муниципальной программе
«Содействие развитию и поддержка 
общественных объединений, некоммерческих 
организаций в Краснокамском городском 
поселении на 2015 – 2017 годы»</t>
  </si>
  <si>
    <t>1.1</t>
  </si>
  <si>
    <t>1</t>
  </si>
  <si>
    <t>1.1.1</t>
  </si>
  <si>
    <t>1.1.2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</si>
  <si>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</si>
  <si>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</si>
  <si>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</si>
  <si>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</si>
  <si>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</si>
  <si>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</si>
  <si>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</si>
  <si>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</si>
  <si>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</si>
  <si>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</si>
  <si>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2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</si>
  <si>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</si>
  <si>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</si>
  <si>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</si>
  <si>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</si>
  <si>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</si>
  <si>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</si>
  <si>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</si>
  <si>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</si>
  <si>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</si>
  <si>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</si>
  <si>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</si>
  <si>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</si>
  <si>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</si>
  <si>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ИТОГО по МП:</t>
  </si>
  <si>
    <t>Мероприятия по поддержке территориального общественного самоуправления</t>
  </si>
  <si>
    <t>Организационно - методическая работа, направленная на развитие органов ТОС</t>
  </si>
  <si>
    <t xml:space="preserve"> «Школы актива» (тематические семинары для СТОСов, МКД, садоводческих товариществ, гаражных кооперативов)</t>
  </si>
  <si>
    <t>Издание информационных методических материалов, бланков-блоков, штампов</t>
  </si>
  <si>
    <t xml:space="preserve">Поощрительное стимулирование, организация и проведение мероприятий, направленных на активное участие жителей в культурной жизни города и его благоустройстве </t>
  </si>
  <si>
    <t>Поощрение председателей  СТОС, уличных комитетов</t>
  </si>
  <si>
    <t>Организация и проведение мероприятий в микрорайонах по планам работы СТОС</t>
  </si>
  <si>
    <t>Организация и проведение конкурса «Лучшее территориальное самоуправление года»</t>
  </si>
  <si>
    <t>Организация и проведение акции милосердия «За добро и единение»</t>
  </si>
  <si>
    <t>Организация и проведение тематической программы «А у нас во дворе»</t>
  </si>
  <si>
    <t>Финансирование городского конкурса социальных и культурных проектов «Сделаем город красивым»</t>
  </si>
  <si>
    <t>Организация и проведения акции «Цветы родному городу»</t>
  </si>
  <si>
    <t>Проведение городской выставки-ярмарки «Дары лета»</t>
  </si>
  <si>
    <t>Мероприятия с участием городских общественных организаций</t>
  </si>
  <si>
    <t>Организация и проведение  городских социально значимых мероприятий  СОНКО, посвященных памятным, праздничным датам, профессиональным праздникам (Дни Памяти, акции и т.д.)</t>
  </si>
  <si>
    <t>День памяти жертв радиационных  катастроф, посвященный 28-годовщине аварии на ЧАЭС</t>
  </si>
  <si>
    <t>Тематическая программа, посвященная Дню Почетного гражданина г. Краснокамска и Дню местного самоуправления</t>
  </si>
  <si>
    <t>Тематическая программа, посвященная 70-летию победы «Эх, путь-дорожка фронтовая» ВОВ и тружеников тыла)</t>
  </si>
  <si>
    <t>Праздничная концертная программа, посвященная 70-летию победы «От всей души» (для участниц клуба «Фронтовичка» ветеранов ВОВ,)</t>
  </si>
  <si>
    <t>Тематическая программа «Загляните в мамины глаза», посвященная Дню Матери</t>
  </si>
  <si>
    <t>Краевой фестиваль спорта детей-инвалидов «Старты равных возможностей», посвященный Международному Дню защиты детей</t>
  </si>
  <si>
    <t>«День Знаний» праздничная программа «Школьный звонок» (для детей с ограниченными возможностями)</t>
  </si>
  <si>
    <t>Праздничная программа «Я все могу», посвященная Декаде инвалидов</t>
  </si>
  <si>
    <t>«День ВДВ», посвященный 85-годовщине со дня образования Воздушно-Десантных Войск</t>
  </si>
  <si>
    <t>День «Белой трость» (для инвалидов по зрению)</t>
  </si>
  <si>
    <t>Тематический вечер «Российские немцы Краснокамска», посвященный 26-летию начала движения российских немцев – «Возрождение»</t>
  </si>
  <si>
    <t>Митинг, посвященный Дню памяти жертв политических репрессий</t>
  </si>
  <si>
    <t>Организация и проведение городского конкурса «Снежная сказка Краснокамска»</t>
  </si>
  <si>
    <t>Администрация КГП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</si>
</sst>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&quot;-&quot;?_р_._-;_-@_-"/>
    <numFmt numFmtId="186" formatCode="#,##0.0_р_.;\-#,##0.0_р_."/>
    <numFmt numFmtId="187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vertical="justify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2" fillId="0" borderId="1" xfId="0" applyFont="1" applyBorder="1" applyAlignment="1">
      <alignment vertical="justify" wrapText="1"/>
    </xf>
    <xf numFmtId="0" fontId="2" fillId="0" borderId="1" xfId="0" applyFont="1" applyFill="1" applyBorder="1" applyAlignment="1">
      <alignment vertical="justify" wrapText="1"/>
    </xf>
    <xf numFmtId="0" fontId="2" fillId="0" borderId="2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justify" textRotation="90" wrapText="1"/>
    </xf>
    <xf numFmtId="0" fontId="2" fillId="0" borderId="3" xfId="0" applyFont="1" applyBorder="1" applyAlignment="1">
      <alignment horizontal="center" vertical="justify" textRotation="90" wrapText="1"/>
    </xf>
    <xf numFmtId="0" fontId="2" fillId="0" borderId="4" xfId="0" applyFont="1" applyBorder="1" applyAlignment="1">
      <alignment horizontal="center" vertical="justify" textRotation="90" wrapText="1"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 vertical="justify" wrapText="1"/>
    </xf>
    <xf numFmtId="49" fontId="2" fillId="0" borderId="0" xfId="0" applyNumberFormat="1" applyFont="1" applyAlignment="1">
      <alignment vertical="justify" wrapText="1"/>
    </xf>
    <xf numFmtId="0" fontId="2" fillId="0" borderId="3" xfId="0" applyFont="1" applyBorder="1" applyAlignment="1">
      <alignment vertical="distributed" wrapText="1"/>
    </xf>
    <xf numFmtId="0" fontId="2" fillId="0" borderId="4" xfId="0" applyFont="1" applyBorder="1" applyAlignment="1">
      <alignment vertical="distributed" wrapText="1"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Fill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1" xfId="0" applyFont="1" applyBorder="1" applyAlignment="1">
      <alignment vertical="distributed" wrapText="1"/>
    </xf>
    <xf numFmtId="49" fontId="2" fillId="0" borderId="5" xfId="0" applyNumberFormat="1" applyFont="1" applyBorder="1" applyAlignment="1">
      <alignment vertical="justify" wrapText="1"/>
    </xf>
    <xf numFmtId="0" fontId="3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wrapText="1"/>
    </xf>
    <xf numFmtId="187" fontId="2" fillId="0" borderId="1" xfId="0" applyNumberFormat="1" applyFont="1" applyBorder="1" applyAlignment="1">
      <alignment vertical="distributed" wrapText="1"/>
    </xf>
    <xf numFmtId="49" fontId="2" fillId="0" borderId="1" xfId="0" applyNumberFormat="1" applyFont="1" applyBorder="1" applyAlignment="1">
      <alignment vertical="distributed" wrapText="1"/>
    </xf>
    <xf numFmtId="0" fontId="2" fillId="0" borderId="6" xfId="0" applyFont="1" applyBorder="1" applyAlignment="1">
      <alignment vertical="distributed" textRotation="90" wrapText="1"/>
    </xf>
    <xf numFmtId="0" fontId="2" fillId="0" borderId="1" xfId="0" applyFont="1" applyBorder="1" applyAlignment="1">
      <alignment vertical="distributed" textRotation="90" wrapText="1"/>
    </xf>
    <xf numFmtId="49" fontId="2" fillId="0" borderId="5" xfId="0" applyNumberFormat="1" applyFont="1" applyBorder="1" applyAlignment="1" applyProtection="1">
      <alignment vertical="justify" wrapText="1"/>
      <protection hidden="1"/>
    </xf>
    <xf numFmtId="0" fontId="3" fillId="0" borderId="1" xfId="0" applyFont="1" applyBorder="1" applyAlignment="1" applyProtection="1">
      <alignment wrapText="1"/>
      <protection hidden="1"/>
    </xf>
    <xf numFmtId="0" fontId="2" fillId="0" borderId="6" xfId="0" applyFont="1" applyBorder="1" applyAlignment="1" applyProtection="1">
      <alignment vertical="distributed" wrapText="1"/>
      <protection hidden="1"/>
    </xf>
    <xf numFmtId="0" fontId="2" fillId="0" borderId="1" xfId="0" applyFont="1" applyBorder="1" applyAlignment="1" applyProtection="1">
      <alignment vertical="distributed" wrapText="1"/>
      <protection hidden="1"/>
    </xf>
    <xf numFmtId="187" fontId="2" fillId="0" borderId="1" xfId="0" applyNumberFormat="1" applyFont="1" applyBorder="1" applyAlignment="1" applyProtection="1">
      <alignment vertical="distributed"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49" fontId="2" fillId="0" borderId="1" xfId="0" applyNumberFormat="1" applyFont="1" applyBorder="1" applyAlignment="1" applyProtection="1">
      <alignment vertical="justify" wrapText="1"/>
      <protection hidden="1"/>
    </xf>
    <xf numFmtId="0" fontId="3" fillId="0" borderId="0" xfId="0" applyFont="1" applyAlignment="1" applyProtection="1">
      <alignment wrapText="1"/>
      <protection hidden="1"/>
    </xf>
    <xf numFmtId="49" fontId="2" fillId="0" borderId="2" xfId="0" applyNumberFormat="1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0" fontId="2" fillId="0" borderId="2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justify" wrapText="1"/>
    </xf>
    <xf numFmtId="0" fontId="2" fillId="0" borderId="7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SheetLayoutView="100" workbookViewId="0" topLeftCell="A1">
      <selection activeCell="G24" sqref="G24"/>
    </sheetView>
  </sheetViews>
  <sheetFormatPr defaultColWidth="9.140625" defaultRowHeight="12.75" outlineLevelRow="1"/>
  <cols>
    <col min="1" max="1" width="5.421875" style="13" customWidth="1"/>
    <col min="2" max="2" width="16.57421875" style="0" customWidth="1"/>
    <col min="3" max="3" width="4.28125" style="0" customWidth="1"/>
    <col min="4" max="4" width="8.7109375" style="0" customWidth="1"/>
    <col min="5" max="5" width="8.8515625" style="0" customWidth="1"/>
    <col min="6" max="6" width="4.8515625" style="0" customWidth="1"/>
    <col min="7" max="7" width="5.00390625" style="0" customWidth="1"/>
    <col min="8" max="8" width="4.140625" style="0" customWidth="1"/>
    <col min="9" max="9" width="2.8515625" style="0" customWidth="1"/>
    <col min="10" max="10" width="2.7109375" style="0" customWidth="1"/>
    <col min="11" max="11" width="9.7109375" style="0" customWidth="1"/>
    <col min="12" max="12" width="5.140625" style="0" customWidth="1"/>
    <col min="13" max="13" width="5.421875" style="0" customWidth="1"/>
    <col min="14" max="14" width="4.8515625" style="0" customWidth="1"/>
    <col min="15" max="16" width="2.7109375" style="0" customWidth="1"/>
    <col min="17" max="17" width="10.00390625" style="0" customWidth="1"/>
    <col min="18" max="19" width="5.140625" style="0" customWidth="1"/>
    <col min="20" max="20" width="5.28125" style="0" customWidth="1"/>
    <col min="21" max="22" width="2.7109375" style="0" customWidth="1"/>
    <col min="23" max="23" width="10.8515625" style="0" customWidth="1"/>
  </cols>
  <sheetData>
    <row r="1" spans="10:24" ht="12.75" customHeight="1">
      <c r="J1" s="47" t="s">
        <v>21</v>
      </c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3"/>
    </row>
    <row r="2" spans="10:24" ht="12.75"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3"/>
    </row>
    <row r="3" spans="10:24" ht="12.75"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3"/>
    </row>
    <row r="4" spans="10:24" ht="12.75"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3"/>
    </row>
    <row r="5" spans="10:24" ht="12.75"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3"/>
    </row>
    <row r="6" spans="10:24" ht="12.75"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3"/>
    </row>
    <row r="7" spans="10:24" ht="12.75"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3"/>
    </row>
    <row r="8" spans="10:14" ht="12.75">
      <c r="J8" s="4"/>
      <c r="K8" s="4"/>
      <c r="L8" s="4"/>
      <c r="M8" s="4"/>
      <c r="N8" s="4"/>
    </row>
    <row r="9" spans="5:19" ht="12.75">
      <c r="E9" s="48" t="s">
        <v>0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1" spans="1:23" ht="34.5" customHeight="1">
      <c r="A11" s="37" t="s">
        <v>1</v>
      </c>
      <c r="B11" s="20" t="s">
        <v>2</v>
      </c>
      <c r="C11" s="10" t="s">
        <v>3</v>
      </c>
      <c r="D11" s="7" t="s">
        <v>4</v>
      </c>
      <c r="E11" s="7" t="s">
        <v>5</v>
      </c>
      <c r="F11" s="42">
        <v>2015</v>
      </c>
      <c r="G11" s="45"/>
      <c r="H11" s="45"/>
      <c r="I11" s="45"/>
      <c r="J11" s="45"/>
      <c r="K11" s="46"/>
      <c r="L11" s="42">
        <v>2016</v>
      </c>
      <c r="M11" s="43"/>
      <c r="N11" s="43"/>
      <c r="O11" s="43"/>
      <c r="P11" s="43"/>
      <c r="Q11" s="44"/>
      <c r="R11" s="42">
        <v>2017</v>
      </c>
      <c r="S11" s="43"/>
      <c r="T11" s="43"/>
      <c r="U11" s="43"/>
      <c r="V11" s="43"/>
      <c r="W11" s="44"/>
    </row>
    <row r="12" spans="1:23" ht="12.75">
      <c r="A12" s="38"/>
      <c r="B12" s="16"/>
      <c r="C12" s="11"/>
      <c r="D12" s="8"/>
      <c r="E12" s="8"/>
      <c r="F12" s="42" t="s">
        <v>6</v>
      </c>
      <c r="G12" s="43"/>
      <c r="H12" s="43"/>
      <c r="I12" s="43"/>
      <c r="J12" s="43"/>
      <c r="K12" s="44"/>
      <c r="L12" s="42" t="s">
        <v>6</v>
      </c>
      <c r="M12" s="43"/>
      <c r="N12" s="43"/>
      <c r="O12" s="43"/>
      <c r="P12" s="43"/>
      <c r="Q12" s="44"/>
      <c r="R12" s="42" t="s">
        <v>6</v>
      </c>
      <c r="S12" s="43"/>
      <c r="T12" s="43"/>
      <c r="U12" s="43"/>
      <c r="V12" s="43"/>
      <c r="W12" s="44"/>
    </row>
    <row r="13" spans="1:23" ht="22.5">
      <c r="A13" s="38"/>
      <c r="B13" s="16"/>
      <c r="C13" s="11"/>
      <c r="D13" s="8"/>
      <c r="E13" s="8"/>
      <c r="F13" s="42" t="s">
        <v>7</v>
      </c>
      <c r="G13" s="43"/>
      <c r="H13" s="44"/>
      <c r="I13" s="18" t="s">
        <v>10</v>
      </c>
      <c r="J13" s="18" t="s">
        <v>11</v>
      </c>
      <c r="K13" s="40" t="s">
        <v>14</v>
      </c>
      <c r="L13" s="42" t="s">
        <v>7</v>
      </c>
      <c r="M13" s="43"/>
      <c r="N13" s="44"/>
      <c r="O13" s="18" t="s">
        <v>10</v>
      </c>
      <c r="P13" s="19" t="s">
        <v>11</v>
      </c>
      <c r="Q13" s="40" t="s">
        <v>15</v>
      </c>
      <c r="R13" s="42" t="s">
        <v>7</v>
      </c>
      <c r="S13" s="43"/>
      <c r="T13" s="44"/>
      <c r="U13" s="18" t="s">
        <v>10</v>
      </c>
      <c r="V13" s="18" t="s">
        <v>11</v>
      </c>
      <c r="W13" s="40" t="s">
        <v>16</v>
      </c>
    </row>
    <row r="14" spans="1:23" ht="34.5" customHeight="1">
      <c r="A14" s="38"/>
      <c r="B14" s="16"/>
      <c r="C14" s="11"/>
      <c r="D14" s="8"/>
      <c r="E14" s="9"/>
      <c r="F14" s="40" t="s">
        <v>8</v>
      </c>
      <c r="G14" s="42" t="s">
        <v>9</v>
      </c>
      <c r="H14" s="44"/>
      <c r="I14" s="40"/>
      <c r="J14" s="40"/>
      <c r="K14" s="41"/>
      <c r="L14" s="40" t="s">
        <v>8</v>
      </c>
      <c r="M14" s="42" t="s">
        <v>9</v>
      </c>
      <c r="N14" s="44"/>
      <c r="O14" s="40"/>
      <c r="P14" s="40"/>
      <c r="Q14" s="41"/>
      <c r="R14" s="40" t="s">
        <v>8</v>
      </c>
      <c r="S14" s="42" t="s">
        <v>9</v>
      </c>
      <c r="T14" s="44"/>
      <c r="U14" s="40"/>
      <c r="V14" s="40"/>
      <c r="W14" s="41"/>
    </row>
    <row r="15" spans="1:23" ht="22.5">
      <c r="A15" s="39"/>
      <c r="B15" s="17"/>
      <c r="C15" s="12"/>
      <c r="D15" s="9"/>
      <c r="E15" s="18" t="s">
        <v>18</v>
      </c>
      <c r="F15" s="41"/>
      <c r="G15" s="18" t="s">
        <v>12</v>
      </c>
      <c r="H15" s="18" t="s">
        <v>13</v>
      </c>
      <c r="I15" s="41"/>
      <c r="J15" s="41"/>
      <c r="K15" s="18" t="s">
        <v>17</v>
      </c>
      <c r="L15" s="41"/>
      <c r="M15" s="18" t="s">
        <v>12</v>
      </c>
      <c r="N15" s="18" t="s">
        <v>13</v>
      </c>
      <c r="O15" s="41"/>
      <c r="P15" s="41"/>
      <c r="Q15" s="18" t="s">
        <v>19</v>
      </c>
      <c r="R15" s="41"/>
      <c r="S15" s="18" t="s">
        <v>12</v>
      </c>
      <c r="T15" s="18" t="s">
        <v>13</v>
      </c>
      <c r="U15" s="41"/>
      <c r="V15" s="41"/>
      <c r="W15" s="18" t="s">
        <v>20</v>
      </c>
    </row>
    <row r="16" spans="1:23" ht="12.75">
      <c r="A16" s="1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</row>
    <row r="17" spans="1:23" ht="56.25">
      <c r="A17" s="22" t="s">
        <v>23</v>
      </c>
      <c r="B17" s="23" t="s">
        <v>51</v>
      </c>
      <c r="C17" s="27">
        <v>700101</v>
      </c>
      <c r="D17" s="21" t="s">
        <v>79</v>
      </c>
      <c r="E17" s="25">
        <f>SUM(K17,Q17,W17)</f>
        <v>1140</v>
      </c>
      <c r="F17" s="25">
        <f>SUM(F18,F21)</f>
        <v>380</v>
      </c>
      <c r="G17" s="25">
        <f>SUM(G18,G21)</f>
        <v>303.6</v>
      </c>
      <c r="H17" s="25">
        <f>SUM(H18,H21)</f>
        <v>76.4</v>
      </c>
      <c r="I17" s="25"/>
      <c r="J17" s="25"/>
      <c r="K17" s="25">
        <f>SUM(F17,I17,J17)</f>
        <v>380</v>
      </c>
      <c r="L17" s="25">
        <f>SUM(L18,L21)</f>
        <v>380</v>
      </c>
      <c r="M17" s="25">
        <f>SUM(M18,M21)</f>
        <v>380</v>
      </c>
      <c r="N17" s="25"/>
      <c r="O17" s="25"/>
      <c r="P17" s="25"/>
      <c r="Q17" s="25">
        <f>SUM(L17,O17,P17)</f>
        <v>380</v>
      </c>
      <c r="R17" s="25">
        <f>SUM(R18,R21)</f>
        <v>380</v>
      </c>
      <c r="S17" s="25">
        <f>SUM(S18,S21)</f>
        <v>380</v>
      </c>
      <c r="T17" s="25"/>
      <c r="U17" s="25"/>
      <c r="V17" s="25"/>
      <c r="W17" s="25">
        <f>SUM(R17,U17,V17)</f>
        <v>380</v>
      </c>
    </row>
    <row r="18" spans="1:23" ht="45.75" customHeight="1" outlineLevel="1">
      <c r="A18" s="29" t="s">
        <v>22</v>
      </c>
      <c r="B18" s="30" t="s">
        <v>52</v>
      </c>
      <c r="C18" s="31"/>
      <c r="D18" s="32"/>
      <c r="E18" s="33">
        <f>SUM(K18,Q18,W18)</f>
        <v>100</v>
      </c>
      <c r="F18" s="33">
        <f>SUM(F19,F20)</f>
        <v>20</v>
      </c>
      <c r="G18" s="33">
        <f>SUM(G19,G20)</f>
        <v>20</v>
      </c>
      <c r="H18" s="33"/>
      <c r="I18" s="33"/>
      <c r="J18" s="33"/>
      <c r="K18" s="33">
        <f aca="true" t="shared" si="0" ref="K18:K45">SUM(F18,I18,J18)</f>
        <v>20</v>
      </c>
      <c r="L18" s="33">
        <f>SUM(L19,L20)</f>
        <v>40</v>
      </c>
      <c r="M18" s="33">
        <f>SUM(M19,M20)</f>
        <v>40</v>
      </c>
      <c r="N18" s="33"/>
      <c r="O18" s="33"/>
      <c r="P18" s="33"/>
      <c r="Q18" s="33">
        <f aca="true" t="shared" si="1" ref="Q18:Q45">SUM(L18,O18,P18)</f>
        <v>40</v>
      </c>
      <c r="R18" s="33">
        <f>SUM(R19,R20)</f>
        <v>40</v>
      </c>
      <c r="S18" s="33">
        <f>SUM(S19,S20)</f>
        <v>40</v>
      </c>
      <c r="T18" s="33"/>
      <c r="U18" s="33"/>
      <c r="V18" s="33"/>
      <c r="W18" s="33">
        <f aca="true" t="shared" si="2" ref="W18:W45">SUM(R18,U18,V18)</f>
        <v>40</v>
      </c>
    </row>
    <row r="19" spans="1:23" ht="90" outlineLevel="1">
      <c r="A19" s="29" t="s">
        <v>24</v>
      </c>
      <c r="B19" s="30" t="s">
        <v>53</v>
      </c>
      <c r="C19" s="31"/>
      <c r="D19" s="32"/>
      <c r="E19" s="33">
        <f aca="true" t="shared" si="3" ref="E19:E45">SUM(K19,Q19,W19)</f>
        <v>60</v>
      </c>
      <c r="F19" s="33">
        <f aca="true" t="shared" si="4" ref="F19:F44">SUM(G19,H19)</f>
        <v>20</v>
      </c>
      <c r="G19" s="33">
        <v>20</v>
      </c>
      <c r="H19" s="33"/>
      <c r="I19" s="33"/>
      <c r="J19" s="33"/>
      <c r="K19" s="33">
        <f t="shared" si="0"/>
        <v>20</v>
      </c>
      <c r="L19" s="33">
        <f aca="true" t="shared" si="5" ref="L19:L45">SUM(M19,N19)</f>
        <v>20</v>
      </c>
      <c r="M19" s="33">
        <v>20</v>
      </c>
      <c r="N19" s="33"/>
      <c r="O19" s="33"/>
      <c r="P19" s="33"/>
      <c r="Q19" s="33">
        <f t="shared" si="1"/>
        <v>20</v>
      </c>
      <c r="R19" s="33">
        <f aca="true" t="shared" si="6" ref="R19:R45">SUM(S19,T19)</f>
        <v>20</v>
      </c>
      <c r="S19" s="33">
        <v>20</v>
      </c>
      <c r="T19" s="33"/>
      <c r="U19" s="33"/>
      <c r="V19" s="33"/>
      <c r="W19" s="33">
        <f t="shared" si="2"/>
        <v>20</v>
      </c>
    </row>
    <row r="20" spans="1:23" ht="53.25" customHeight="1" outlineLevel="1">
      <c r="A20" s="29" t="s">
        <v>25</v>
      </c>
      <c r="B20" s="30" t="s">
        <v>54</v>
      </c>
      <c r="C20" s="31"/>
      <c r="D20" s="32"/>
      <c r="E20" s="33">
        <f t="shared" si="3"/>
        <v>40</v>
      </c>
      <c r="F20" s="33">
        <f t="shared" si="4"/>
        <v>0</v>
      </c>
      <c r="G20" s="33"/>
      <c r="H20" s="33"/>
      <c r="I20" s="33"/>
      <c r="J20" s="33"/>
      <c r="K20" s="33">
        <f t="shared" si="0"/>
        <v>0</v>
      </c>
      <c r="L20" s="33">
        <f t="shared" si="5"/>
        <v>20</v>
      </c>
      <c r="M20" s="33">
        <v>20</v>
      </c>
      <c r="N20" s="33"/>
      <c r="O20" s="33"/>
      <c r="P20" s="33"/>
      <c r="Q20" s="33">
        <f t="shared" si="1"/>
        <v>20</v>
      </c>
      <c r="R20" s="33">
        <f t="shared" si="6"/>
        <v>20</v>
      </c>
      <c r="S20" s="33">
        <v>20</v>
      </c>
      <c r="T20" s="33"/>
      <c r="U20" s="33"/>
      <c r="V20" s="33"/>
      <c r="W20" s="33">
        <f t="shared" si="2"/>
        <v>20</v>
      </c>
    </row>
    <row r="21" spans="1:23" ht="110.25" customHeight="1" outlineLevel="1">
      <c r="A21" s="29" t="s">
        <v>26</v>
      </c>
      <c r="B21" s="30" t="s">
        <v>55</v>
      </c>
      <c r="C21" s="31"/>
      <c r="D21" s="32"/>
      <c r="E21" s="33">
        <f t="shared" si="3"/>
        <v>1040</v>
      </c>
      <c r="F21" s="33">
        <f t="shared" si="4"/>
        <v>360</v>
      </c>
      <c r="G21" s="33">
        <f>SUM(G22:G30)</f>
        <v>283.6</v>
      </c>
      <c r="H21" s="33">
        <f>SUM(H22:H30)</f>
        <v>76.4</v>
      </c>
      <c r="I21" s="33"/>
      <c r="J21" s="33"/>
      <c r="K21" s="33">
        <f t="shared" si="0"/>
        <v>360</v>
      </c>
      <c r="L21" s="33">
        <f t="shared" si="5"/>
        <v>340</v>
      </c>
      <c r="M21" s="33">
        <f>SUM(M22:M30)</f>
        <v>340</v>
      </c>
      <c r="N21" s="33">
        <f>SUM(N22:N30)</f>
        <v>0</v>
      </c>
      <c r="O21" s="33"/>
      <c r="P21" s="33"/>
      <c r="Q21" s="33">
        <f t="shared" si="1"/>
        <v>340</v>
      </c>
      <c r="R21" s="33">
        <f t="shared" si="6"/>
        <v>340</v>
      </c>
      <c r="S21" s="33">
        <f>SUM(S22:S30)</f>
        <v>340</v>
      </c>
      <c r="T21" s="33">
        <f>SUM(T22:T30)</f>
        <v>0</v>
      </c>
      <c r="U21" s="33"/>
      <c r="V21" s="33"/>
      <c r="W21" s="33">
        <f t="shared" si="2"/>
        <v>340</v>
      </c>
    </row>
    <row r="22" spans="1:23" ht="37.5" customHeight="1" outlineLevel="1">
      <c r="A22" s="29" t="s">
        <v>27</v>
      </c>
      <c r="B22" s="34" t="s">
        <v>56</v>
      </c>
      <c r="C22" s="31"/>
      <c r="D22" s="32"/>
      <c r="E22" s="33">
        <f t="shared" si="3"/>
        <v>360</v>
      </c>
      <c r="F22" s="33">
        <f t="shared" si="4"/>
        <v>120</v>
      </c>
      <c r="G22" s="33">
        <v>120</v>
      </c>
      <c r="H22" s="33"/>
      <c r="I22" s="33"/>
      <c r="J22" s="33"/>
      <c r="K22" s="33">
        <f t="shared" si="0"/>
        <v>120</v>
      </c>
      <c r="L22" s="33">
        <f t="shared" si="5"/>
        <v>120</v>
      </c>
      <c r="M22" s="33">
        <v>120</v>
      </c>
      <c r="N22" s="33"/>
      <c r="O22" s="33"/>
      <c r="P22" s="33"/>
      <c r="Q22" s="33">
        <f t="shared" si="1"/>
        <v>120</v>
      </c>
      <c r="R22" s="33">
        <f t="shared" si="6"/>
        <v>120</v>
      </c>
      <c r="S22" s="33">
        <v>120</v>
      </c>
      <c r="T22" s="33"/>
      <c r="U22" s="33"/>
      <c r="V22" s="33"/>
      <c r="W22" s="33">
        <f t="shared" si="2"/>
        <v>120</v>
      </c>
    </row>
    <row r="23" spans="1:23" ht="60" customHeight="1" outlineLevel="1">
      <c r="A23" s="29" t="s">
        <v>28</v>
      </c>
      <c r="B23" s="34" t="s">
        <v>57</v>
      </c>
      <c r="C23" s="31"/>
      <c r="D23" s="32"/>
      <c r="E23" s="33">
        <f t="shared" si="3"/>
        <v>44.900000000000006</v>
      </c>
      <c r="F23" s="33">
        <f t="shared" si="4"/>
        <v>8.3</v>
      </c>
      <c r="G23" s="33">
        <v>8.3</v>
      </c>
      <c r="H23" s="33"/>
      <c r="I23" s="33"/>
      <c r="J23" s="33"/>
      <c r="K23" s="33">
        <f t="shared" si="0"/>
        <v>8.3</v>
      </c>
      <c r="L23" s="33">
        <f t="shared" si="5"/>
        <v>18.3</v>
      </c>
      <c r="M23" s="33">
        <v>18.3</v>
      </c>
      <c r="N23" s="33"/>
      <c r="O23" s="33"/>
      <c r="P23" s="33"/>
      <c r="Q23" s="33">
        <f t="shared" si="1"/>
        <v>18.3</v>
      </c>
      <c r="R23" s="33">
        <f t="shared" si="6"/>
        <v>18.3</v>
      </c>
      <c r="S23" s="33">
        <v>18.3</v>
      </c>
      <c r="T23" s="33"/>
      <c r="U23" s="33"/>
      <c r="V23" s="33"/>
      <c r="W23" s="33">
        <f t="shared" si="2"/>
        <v>18.3</v>
      </c>
    </row>
    <row r="24" spans="1:23" ht="58.5" customHeight="1" outlineLevel="1">
      <c r="A24" s="29" t="s">
        <v>29</v>
      </c>
      <c r="B24" s="34" t="s">
        <v>58</v>
      </c>
      <c r="C24" s="31"/>
      <c r="D24" s="32"/>
      <c r="E24" s="33">
        <f t="shared" si="3"/>
        <v>80</v>
      </c>
      <c r="F24" s="33">
        <f t="shared" si="4"/>
        <v>40</v>
      </c>
      <c r="G24" s="33"/>
      <c r="H24" s="33">
        <v>40</v>
      </c>
      <c r="I24" s="33"/>
      <c r="J24" s="33"/>
      <c r="K24" s="33">
        <f t="shared" si="0"/>
        <v>40</v>
      </c>
      <c r="L24" s="33">
        <f t="shared" si="5"/>
        <v>20</v>
      </c>
      <c r="M24" s="33">
        <v>20</v>
      </c>
      <c r="N24" s="33"/>
      <c r="O24" s="33"/>
      <c r="P24" s="33"/>
      <c r="Q24" s="33">
        <f t="shared" si="1"/>
        <v>20</v>
      </c>
      <c r="R24" s="33">
        <f t="shared" si="6"/>
        <v>20</v>
      </c>
      <c r="S24" s="33">
        <v>20</v>
      </c>
      <c r="T24" s="33"/>
      <c r="U24" s="33"/>
      <c r="V24" s="33"/>
      <c r="W24" s="33">
        <f t="shared" si="2"/>
        <v>20</v>
      </c>
    </row>
    <row r="25" spans="1:23" ht="45" outlineLevel="1">
      <c r="A25" s="29" t="s">
        <v>30</v>
      </c>
      <c r="B25" s="34" t="s">
        <v>59</v>
      </c>
      <c r="C25" s="31"/>
      <c r="D25" s="32"/>
      <c r="E25" s="33">
        <f t="shared" si="3"/>
        <v>44</v>
      </c>
      <c r="F25" s="33">
        <f t="shared" si="4"/>
        <v>8</v>
      </c>
      <c r="G25" s="33"/>
      <c r="H25" s="33">
        <v>8</v>
      </c>
      <c r="I25" s="33"/>
      <c r="J25" s="33"/>
      <c r="K25" s="33">
        <f t="shared" si="0"/>
        <v>8</v>
      </c>
      <c r="L25" s="33">
        <f t="shared" si="5"/>
        <v>18</v>
      </c>
      <c r="M25" s="33">
        <v>18</v>
      </c>
      <c r="N25" s="33"/>
      <c r="O25" s="33"/>
      <c r="P25" s="33"/>
      <c r="Q25" s="33">
        <f t="shared" si="1"/>
        <v>18</v>
      </c>
      <c r="R25" s="33">
        <f t="shared" si="6"/>
        <v>18</v>
      </c>
      <c r="S25" s="33">
        <v>18</v>
      </c>
      <c r="T25" s="33"/>
      <c r="U25" s="33"/>
      <c r="V25" s="33"/>
      <c r="W25" s="33">
        <f t="shared" si="2"/>
        <v>18</v>
      </c>
    </row>
    <row r="26" spans="1:23" ht="56.25" outlineLevel="1">
      <c r="A26" s="35" t="s">
        <v>31</v>
      </c>
      <c r="B26" s="36" t="s">
        <v>60</v>
      </c>
      <c r="C26" s="32"/>
      <c r="D26" s="32"/>
      <c r="E26" s="33">
        <f t="shared" si="3"/>
        <v>44</v>
      </c>
      <c r="F26" s="33">
        <f t="shared" si="4"/>
        <v>8</v>
      </c>
      <c r="G26" s="33"/>
      <c r="H26" s="33">
        <v>8</v>
      </c>
      <c r="I26" s="33"/>
      <c r="J26" s="33"/>
      <c r="K26" s="33">
        <f t="shared" si="0"/>
        <v>8</v>
      </c>
      <c r="L26" s="33">
        <f t="shared" si="5"/>
        <v>18</v>
      </c>
      <c r="M26" s="33">
        <v>18</v>
      </c>
      <c r="N26" s="33"/>
      <c r="O26" s="33"/>
      <c r="P26" s="33"/>
      <c r="Q26" s="33">
        <f t="shared" si="1"/>
        <v>18</v>
      </c>
      <c r="R26" s="33">
        <f t="shared" si="6"/>
        <v>18</v>
      </c>
      <c r="S26" s="33">
        <v>18</v>
      </c>
      <c r="T26" s="33"/>
      <c r="U26" s="33"/>
      <c r="V26" s="33"/>
      <c r="W26" s="33">
        <f t="shared" si="2"/>
        <v>18</v>
      </c>
    </row>
    <row r="27" spans="1:23" ht="67.5" outlineLevel="1">
      <c r="A27" s="35" t="s">
        <v>32</v>
      </c>
      <c r="B27" s="30" t="s">
        <v>61</v>
      </c>
      <c r="C27" s="32"/>
      <c r="D27" s="32"/>
      <c r="E27" s="33">
        <f t="shared" si="3"/>
        <v>330</v>
      </c>
      <c r="F27" s="33">
        <f t="shared" si="4"/>
        <v>130</v>
      </c>
      <c r="G27" s="33">
        <v>130</v>
      </c>
      <c r="H27" s="33"/>
      <c r="I27" s="33"/>
      <c r="J27" s="33"/>
      <c r="K27" s="33">
        <f t="shared" si="0"/>
        <v>130</v>
      </c>
      <c r="L27" s="33">
        <f t="shared" si="5"/>
        <v>100</v>
      </c>
      <c r="M27" s="33">
        <v>100</v>
      </c>
      <c r="N27" s="33"/>
      <c r="O27" s="33"/>
      <c r="P27" s="33"/>
      <c r="Q27" s="33">
        <f t="shared" si="1"/>
        <v>100</v>
      </c>
      <c r="R27" s="33">
        <f t="shared" si="6"/>
        <v>100</v>
      </c>
      <c r="S27" s="33">
        <v>100</v>
      </c>
      <c r="T27" s="33"/>
      <c r="U27" s="33"/>
      <c r="V27" s="33"/>
      <c r="W27" s="33">
        <f t="shared" si="2"/>
        <v>100</v>
      </c>
    </row>
    <row r="28" spans="1:23" ht="45" outlineLevel="1">
      <c r="A28" s="35" t="s">
        <v>33</v>
      </c>
      <c r="B28" s="30" t="s">
        <v>62</v>
      </c>
      <c r="C28" s="32"/>
      <c r="D28" s="32"/>
      <c r="E28" s="33">
        <f t="shared" si="3"/>
        <v>45.599999999999994</v>
      </c>
      <c r="F28" s="33">
        <f t="shared" si="4"/>
        <v>15.2</v>
      </c>
      <c r="G28" s="33">
        <v>15.2</v>
      </c>
      <c r="H28" s="33"/>
      <c r="I28" s="33"/>
      <c r="J28" s="33"/>
      <c r="K28" s="33">
        <f t="shared" si="0"/>
        <v>15.2</v>
      </c>
      <c r="L28" s="33">
        <f t="shared" si="5"/>
        <v>15.2</v>
      </c>
      <c r="M28" s="33">
        <v>15.2</v>
      </c>
      <c r="N28" s="33"/>
      <c r="O28" s="33"/>
      <c r="P28" s="33"/>
      <c r="Q28" s="33">
        <f t="shared" si="1"/>
        <v>15.2</v>
      </c>
      <c r="R28" s="33">
        <f t="shared" si="6"/>
        <v>15.2</v>
      </c>
      <c r="S28" s="33">
        <v>15.2</v>
      </c>
      <c r="T28" s="33"/>
      <c r="U28" s="33"/>
      <c r="V28" s="33"/>
      <c r="W28" s="33">
        <f t="shared" si="2"/>
        <v>15.2</v>
      </c>
    </row>
    <row r="29" spans="1:23" ht="36" customHeight="1" outlineLevel="1">
      <c r="A29" s="35" t="s">
        <v>34</v>
      </c>
      <c r="B29" s="30" t="s">
        <v>63</v>
      </c>
      <c r="C29" s="32"/>
      <c r="D29" s="32"/>
      <c r="E29" s="33">
        <f t="shared" si="3"/>
        <v>31.5</v>
      </c>
      <c r="F29" s="33">
        <f t="shared" si="4"/>
        <v>10.5</v>
      </c>
      <c r="G29" s="33">
        <v>10.1</v>
      </c>
      <c r="H29" s="33">
        <v>0.4</v>
      </c>
      <c r="I29" s="33"/>
      <c r="J29" s="33"/>
      <c r="K29" s="33">
        <f t="shared" si="0"/>
        <v>10.5</v>
      </c>
      <c r="L29" s="33">
        <f t="shared" si="5"/>
        <v>10.5</v>
      </c>
      <c r="M29" s="33">
        <v>10.5</v>
      </c>
      <c r="N29" s="33"/>
      <c r="O29" s="33"/>
      <c r="P29" s="33"/>
      <c r="Q29" s="33">
        <f t="shared" si="1"/>
        <v>10.5</v>
      </c>
      <c r="R29" s="33">
        <f t="shared" si="6"/>
        <v>10.5</v>
      </c>
      <c r="S29" s="33">
        <v>10.5</v>
      </c>
      <c r="T29" s="33"/>
      <c r="U29" s="33"/>
      <c r="V29" s="33"/>
      <c r="W29" s="33">
        <f t="shared" si="2"/>
        <v>10.5</v>
      </c>
    </row>
    <row r="30" spans="1:23" ht="57.75" customHeight="1" outlineLevel="1">
      <c r="A30" s="35" t="s">
        <v>35</v>
      </c>
      <c r="B30" s="30" t="s">
        <v>78</v>
      </c>
      <c r="C30" s="32"/>
      <c r="D30" s="32"/>
      <c r="E30" s="33">
        <f t="shared" si="3"/>
        <v>60</v>
      </c>
      <c r="F30" s="33">
        <f t="shared" si="4"/>
        <v>20</v>
      </c>
      <c r="G30" s="33"/>
      <c r="H30" s="33">
        <v>20</v>
      </c>
      <c r="I30" s="33"/>
      <c r="J30" s="33"/>
      <c r="K30" s="33">
        <f t="shared" si="0"/>
        <v>20</v>
      </c>
      <c r="L30" s="33">
        <f t="shared" si="5"/>
        <v>20</v>
      </c>
      <c r="M30" s="33">
        <v>20</v>
      </c>
      <c r="N30" s="33"/>
      <c r="O30" s="33"/>
      <c r="P30" s="33"/>
      <c r="Q30" s="33">
        <f t="shared" si="1"/>
        <v>20</v>
      </c>
      <c r="R30" s="33">
        <f t="shared" si="6"/>
        <v>20</v>
      </c>
      <c r="S30" s="33">
        <v>20</v>
      </c>
      <c r="T30" s="33"/>
      <c r="U30" s="33"/>
      <c r="V30" s="33"/>
      <c r="W30" s="33">
        <f t="shared" si="2"/>
        <v>20</v>
      </c>
    </row>
    <row r="31" spans="1:23" ht="42.75" customHeight="1">
      <c r="A31" s="14" t="s">
        <v>36</v>
      </c>
      <c r="B31" s="24" t="s">
        <v>64</v>
      </c>
      <c r="C31" s="28">
        <v>700103</v>
      </c>
      <c r="D31" s="21" t="s">
        <v>79</v>
      </c>
      <c r="E31" s="25">
        <f t="shared" si="3"/>
        <v>360</v>
      </c>
      <c r="F31" s="25">
        <f t="shared" si="4"/>
        <v>120</v>
      </c>
      <c r="G31" s="25">
        <f>SUM(G32)</f>
        <v>110</v>
      </c>
      <c r="H31" s="25">
        <f>SUM(H32)</f>
        <v>10</v>
      </c>
      <c r="I31" s="25"/>
      <c r="J31" s="25"/>
      <c r="K31" s="25">
        <f t="shared" si="0"/>
        <v>120</v>
      </c>
      <c r="L31" s="25">
        <f t="shared" si="5"/>
        <v>120</v>
      </c>
      <c r="M31" s="25">
        <f>SUM(M32)</f>
        <v>120</v>
      </c>
      <c r="N31" s="25">
        <f>SUM(N32)</f>
        <v>0</v>
      </c>
      <c r="O31" s="25"/>
      <c r="P31" s="25"/>
      <c r="Q31" s="25">
        <f t="shared" si="1"/>
        <v>120</v>
      </c>
      <c r="R31" s="25">
        <f t="shared" si="6"/>
        <v>120</v>
      </c>
      <c r="S31" s="25">
        <f>SUM(S32)</f>
        <v>120</v>
      </c>
      <c r="T31" s="25">
        <f>SUM(T32)</f>
        <v>0</v>
      </c>
      <c r="U31" s="25"/>
      <c r="V31" s="25"/>
      <c r="W31" s="25">
        <f t="shared" si="2"/>
        <v>120</v>
      </c>
    </row>
    <row r="32" spans="1:23" ht="101.25" customHeight="1" hidden="1" outlineLevel="1">
      <c r="A32" s="14" t="s">
        <v>37</v>
      </c>
      <c r="B32" s="24" t="s">
        <v>65</v>
      </c>
      <c r="C32" s="21"/>
      <c r="D32" s="21"/>
      <c r="E32" s="25">
        <f t="shared" si="3"/>
        <v>360</v>
      </c>
      <c r="F32" s="25">
        <f t="shared" si="4"/>
        <v>120</v>
      </c>
      <c r="G32" s="25">
        <f>SUM(G33:G44)</f>
        <v>110</v>
      </c>
      <c r="H32" s="25">
        <f>SUM(H33:H44)</f>
        <v>10</v>
      </c>
      <c r="I32" s="25"/>
      <c r="J32" s="25"/>
      <c r="K32" s="25">
        <f t="shared" si="0"/>
        <v>120</v>
      </c>
      <c r="L32" s="25">
        <f t="shared" si="5"/>
        <v>120</v>
      </c>
      <c r="M32" s="25">
        <f>SUM(M33:M44)</f>
        <v>120</v>
      </c>
      <c r="N32" s="25">
        <f>SUM(N33:N44)</f>
        <v>0</v>
      </c>
      <c r="O32" s="25"/>
      <c r="P32" s="25"/>
      <c r="Q32" s="25">
        <f t="shared" si="1"/>
        <v>120</v>
      </c>
      <c r="R32" s="25">
        <f t="shared" si="6"/>
        <v>120</v>
      </c>
      <c r="S32" s="25">
        <f>SUM(S33:S44)</f>
        <v>120</v>
      </c>
      <c r="T32" s="25">
        <f>SUM(T33:T44)</f>
        <v>0</v>
      </c>
      <c r="U32" s="25"/>
      <c r="V32" s="25"/>
      <c r="W32" s="25">
        <f t="shared" si="2"/>
        <v>120</v>
      </c>
    </row>
    <row r="33" spans="1:23" ht="67.5" hidden="1" outlineLevel="1">
      <c r="A33" s="14" t="s">
        <v>38</v>
      </c>
      <c r="B33" s="24" t="s">
        <v>66</v>
      </c>
      <c r="C33" s="21"/>
      <c r="D33" s="21"/>
      <c r="E33" s="25">
        <f t="shared" si="3"/>
        <v>30</v>
      </c>
      <c r="F33" s="25">
        <f t="shared" si="4"/>
        <v>10</v>
      </c>
      <c r="G33" s="25">
        <v>10</v>
      </c>
      <c r="H33" s="25"/>
      <c r="I33" s="25"/>
      <c r="J33" s="25"/>
      <c r="K33" s="25">
        <f t="shared" si="0"/>
        <v>10</v>
      </c>
      <c r="L33" s="25">
        <f t="shared" si="5"/>
        <v>10</v>
      </c>
      <c r="M33" s="25">
        <v>10</v>
      </c>
      <c r="N33" s="25"/>
      <c r="O33" s="25"/>
      <c r="P33" s="25"/>
      <c r="Q33" s="25">
        <f t="shared" si="1"/>
        <v>10</v>
      </c>
      <c r="R33" s="25">
        <f t="shared" si="6"/>
        <v>10</v>
      </c>
      <c r="S33" s="25">
        <v>10</v>
      </c>
      <c r="T33" s="25"/>
      <c r="U33" s="25"/>
      <c r="V33" s="25"/>
      <c r="W33" s="25">
        <f t="shared" si="2"/>
        <v>10</v>
      </c>
    </row>
    <row r="34" spans="1:23" ht="90" hidden="1" outlineLevel="1">
      <c r="A34" s="14" t="s">
        <v>39</v>
      </c>
      <c r="B34" s="24" t="s">
        <v>67</v>
      </c>
      <c r="C34" s="21"/>
      <c r="D34" s="21"/>
      <c r="E34" s="25">
        <f t="shared" si="3"/>
        <v>45</v>
      </c>
      <c r="F34" s="25">
        <f t="shared" si="4"/>
        <v>15</v>
      </c>
      <c r="G34" s="25">
        <v>15</v>
      </c>
      <c r="H34" s="25"/>
      <c r="I34" s="25"/>
      <c r="J34" s="25"/>
      <c r="K34" s="25">
        <f t="shared" si="0"/>
        <v>15</v>
      </c>
      <c r="L34" s="25">
        <f t="shared" si="5"/>
        <v>15</v>
      </c>
      <c r="M34" s="25">
        <v>15</v>
      </c>
      <c r="N34" s="25"/>
      <c r="O34" s="25"/>
      <c r="P34" s="25"/>
      <c r="Q34" s="25">
        <f t="shared" si="1"/>
        <v>15</v>
      </c>
      <c r="R34" s="25">
        <f t="shared" si="6"/>
        <v>15</v>
      </c>
      <c r="S34" s="25">
        <v>15</v>
      </c>
      <c r="T34" s="25"/>
      <c r="U34" s="25"/>
      <c r="V34" s="25"/>
      <c r="W34" s="25">
        <f t="shared" si="2"/>
        <v>15</v>
      </c>
    </row>
    <row r="35" spans="1:23" ht="78.75" hidden="1" outlineLevel="1">
      <c r="A35" s="14" t="s">
        <v>40</v>
      </c>
      <c r="B35" s="24" t="s">
        <v>68</v>
      </c>
      <c r="C35" s="21"/>
      <c r="D35" s="21"/>
      <c r="E35" s="25">
        <f t="shared" si="3"/>
        <v>45</v>
      </c>
      <c r="F35" s="25">
        <f t="shared" si="4"/>
        <v>15</v>
      </c>
      <c r="G35" s="25">
        <v>10</v>
      </c>
      <c r="H35" s="25">
        <v>5</v>
      </c>
      <c r="I35" s="25"/>
      <c r="J35" s="25"/>
      <c r="K35" s="25">
        <f t="shared" si="0"/>
        <v>15</v>
      </c>
      <c r="L35" s="25">
        <f t="shared" si="5"/>
        <v>15</v>
      </c>
      <c r="M35" s="25">
        <v>15</v>
      </c>
      <c r="N35" s="25"/>
      <c r="O35" s="25"/>
      <c r="P35" s="25"/>
      <c r="Q35" s="25">
        <f t="shared" si="1"/>
        <v>15</v>
      </c>
      <c r="R35" s="25">
        <f t="shared" si="6"/>
        <v>15</v>
      </c>
      <c r="S35" s="25">
        <v>15</v>
      </c>
      <c r="T35" s="25"/>
      <c r="U35" s="25"/>
      <c r="V35" s="25"/>
      <c r="W35" s="25">
        <f t="shared" si="2"/>
        <v>15</v>
      </c>
    </row>
    <row r="36" spans="1:23" ht="89.25" customHeight="1" hidden="1" outlineLevel="1">
      <c r="A36" s="14" t="s">
        <v>41</v>
      </c>
      <c r="B36" s="24" t="s">
        <v>69</v>
      </c>
      <c r="C36" s="21"/>
      <c r="D36" s="21"/>
      <c r="E36" s="25">
        <f t="shared" si="3"/>
        <v>30</v>
      </c>
      <c r="F36" s="25">
        <f t="shared" si="4"/>
        <v>10</v>
      </c>
      <c r="G36" s="25">
        <v>5</v>
      </c>
      <c r="H36" s="25">
        <v>5</v>
      </c>
      <c r="I36" s="25"/>
      <c r="J36" s="25"/>
      <c r="K36" s="25">
        <f t="shared" si="0"/>
        <v>10</v>
      </c>
      <c r="L36" s="25">
        <f t="shared" si="5"/>
        <v>10</v>
      </c>
      <c r="M36" s="25">
        <v>10</v>
      </c>
      <c r="N36" s="25"/>
      <c r="O36" s="25"/>
      <c r="P36" s="25"/>
      <c r="Q36" s="25">
        <f t="shared" si="1"/>
        <v>10</v>
      </c>
      <c r="R36" s="25">
        <f t="shared" si="6"/>
        <v>10</v>
      </c>
      <c r="S36" s="25">
        <v>10</v>
      </c>
      <c r="T36" s="25"/>
      <c r="U36" s="25"/>
      <c r="V36" s="25"/>
      <c r="W36" s="25">
        <f t="shared" si="2"/>
        <v>10</v>
      </c>
    </row>
    <row r="37" spans="1:23" ht="58.5" customHeight="1" hidden="1" outlineLevel="1">
      <c r="A37" s="14" t="s">
        <v>42</v>
      </c>
      <c r="B37" s="24" t="s">
        <v>70</v>
      </c>
      <c r="C37" s="21"/>
      <c r="D37" s="21"/>
      <c r="E37" s="25">
        <f t="shared" si="3"/>
        <v>45</v>
      </c>
      <c r="F37" s="25">
        <f t="shared" si="4"/>
        <v>15</v>
      </c>
      <c r="G37" s="25">
        <v>15</v>
      </c>
      <c r="H37" s="25"/>
      <c r="I37" s="25"/>
      <c r="J37" s="25"/>
      <c r="K37" s="25">
        <f t="shared" si="0"/>
        <v>15</v>
      </c>
      <c r="L37" s="25">
        <f t="shared" si="5"/>
        <v>15</v>
      </c>
      <c r="M37" s="25">
        <v>15</v>
      </c>
      <c r="N37" s="25"/>
      <c r="O37" s="25"/>
      <c r="P37" s="25"/>
      <c r="Q37" s="25">
        <f t="shared" si="1"/>
        <v>15</v>
      </c>
      <c r="R37" s="25">
        <f t="shared" si="6"/>
        <v>15</v>
      </c>
      <c r="S37" s="25">
        <v>15</v>
      </c>
      <c r="T37" s="25"/>
      <c r="U37" s="25"/>
      <c r="V37" s="25"/>
      <c r="W37" s="25">
        <f t="shared" si="2"/>
        <v>15</v>
      </c>
    </row>
    <row r="38" spans="1:23" ht="90" hidden="1" outlineLevel="1">
      <c r="A38" s="14" t="s">
        <v>43</v>
      </c>
      <c r="B38" s="24" t="s">
        <v>71</v>
      </c>
      <c r="C38" s="21"/>
      <c r="D38" s="21"/>
      <c r="E38" s="25">
        <f t="shared" si="3"/>
        <v>30</v>
      </c>
      <c r="F38" s="25">
        <f t="shared" si="4"/>
        <v>10</v>
      </c>
      <c r="G38" s="25">
        <v>10</v>
      </c>
      <c r="H38" s="25"/>
      <c r="I38" s="25"/>
      <c r="J38" s="25"/>
      <c r="K38" s="25">
        <f t="shared" si="0"/>
        <v>10</v>
      </c>
      <c r="L38" s="25">
        <f t="shared" si="5"/>
        <v>10</v>
      </c>
      <c r="M38" s="25">
        <v>10</v>
      </c>
      <c r="N38" s="25"/>
      <c r="O38" s="25"/>
      <c r="P38" s="25"/>
      <c r="Q38" s="25">
        <f t="shared" si="1"/>
        <v>10</v>
      </c>
      <c r="R38" s="25">
        <f t="shared" si="6"/>
        <v>10</v>
      </c>
      <c r="S38" s="25">
        <v>10</v>
      </c>
      <c r="T38" s="25"/>
      <c r="U38" s="25"/>
      <c r="V38" s="25"/>
      <c r="W38" s="25">
        <f t="shared" si="2"/>
        <v>10</v>
      </c>
    </row>
    <row r="39" spans="1:23" ht="78.75" hidden="1" outlineLevel="1">
      <c r="A39" s="14" t="s">
        <v>44</v>
      </c>
      <c r="B39" s="24" t="s">
        <v>72</v>
      </c>
      <c r="C39" s="21"/>
      <c r="D39" s="21"/>
      <c r="E39" s="25">
        <f t="shared" si="3"/>
        <v>15</v>
      </c>
      <c r="F39" s="25">
        <f t="shared" si="4"/>
        <v>5</v>
      </c>
      <c r="G39" s="25">
        <v>5</v>
      </c>
      <c r="H39" s="25"/>
      <c r="I39" s="25"/>
      <c r="J39" s="25"/>
      <c r="K39" s="25">
        <f t="shared" si="0"/>
        <v>5</v>
      </c>
      <c r="L39" s="25">
        <f t="shared" si="5"/>
        <v>5</v>
      </c>
      <c r="M39" s="25">
        <v>5</v>
      </c>
      <c r="N39" s="25"/>
      <c r="O39" s="25"/>
      <c r="P39" s="25"/>
      <c r="Q39" s="25">
        <f t="shared" si="1"/>
        <v>5</v>
      </c>
      <c r="R39" s="25">
        <f t="shared" si="6"/>
        <v>5</v>
      </c>
      <c r="S39" s="25">
        <v>5</v>
      </c>
      <c r="T39" s="25"/>
      <c r="U39" s="25"/>
      <c r="V39" s="25"/>
      <c r="W39" s="25">
        <f t="shared" si="2"/>
        <v>5</v>
      </c>
    </row>
    <row r="40" spans="1:23" ht="45" hidden="1" outlineLevel="1">
      <c r="A40" s="14" t="s">
        <v>45</v>
      </c>
      <c r="B40" s="24" t="s">
        <v>73</v>
      </c>
      <c r="C40" s="21"/>
      <c r="D40" s="21"/>
      <c r="E40" s="25">
        <f t="shared" si="3"/>
        <v>30</v>
      </c>
      <c r="F40" s="25">
        <f t="shared" si="4"/>
        <v>10</v>
      </c>
      <c r="G40" s="25">
        <v>10</v>
      </c>
      <c r="H40" s="25"/>
      <c r="I40" s="25"/>
      <c r="J40" s="25"/>
      <c r="K40" s="25">
        <f t="shared" si="0"/>
        <v>10</v>
      </c>
      <c r="L40" s="25">
        <f t="shared" si="5"/>
        <v>10</v>
      </c>
      <c r="M40" s="25">
        <v>10</v>
      </c>
      <c r="N40" s="25"/>
      <c r="O40" s="25"/>
      <c r="P40" s="25"/>
      <c r="Q40" s="25">
        <f t="shared" si="1"/>
        <v>10</v>
      </c>
      <c r="R40" s="25">
        <f t="shared" si="6"/>
        <v>10</v>
      </c>
      <c r="S40" s="25">
        <v>10</v>
      </c>
      <c r="T40" s="25"/>
      <c r="U40" s="25"/>
      <c r="V40" s="25"/>
      <c r="W40" s="25">
        <f t="shared" si="2"/>
        <v>10</v>
      </c>
    </row>
    <row r="41" spans="1:23" ht="57" customHeight="1" hidden="1" outlineLevel="1">
      <c r="A41" s="14" t="s">
        <v>46</v>
      </c>
      <c r="B41" s="24" t="s">
        <v>74</v>
      </c>
      <c r="C41" s="21"/>
      <c r="D41" s="21"/>
      <c r="E41" s="25">
        <f t="shared" si="3"/>
        <v>30</v>
      </c>
      <c r="F41" s="25">
        <f t="shared" si="4"/>
        <v>10</v>
      </c>
      <c r="G41" s="25">
        <v>10</v>
      </c>
      <c r="H41" s="25"/>
      <c r="I41" s="25"/>
      <c r="J41" s="25"/>
      <c r="K41" s="25">
        <f t="shared" si="0"/>
        <v>10</v>
      </c>
      <c r="L41" s="25">
        <f t="shared" si="5"/>
        <v>10</v>
      </c>
      <c r="M41" s="25">
        <v>10</v>
      </c>
      <c r="N41" s="25"/>
      <c r="O41" s="25"/>
      <c r="P41" s="25"/>
      <c r="Q41" s="25">
        <f t="shared" si="1"/>
        <v>10</v>
      </c>
      <c r="R41" s="25">
        <f t="shared" si="6"/>
        <v>10</v>
      </c>
      <c r="S41" s="25">
        <v>10</v>
      </c>
      <c r="T41" s="25"/>
      <c r="U41" s="25"/>
      <c r="V41" s="25"/>
      <c r="W41" s="25">
        <f t="shared" si="2"/>
        <v>10</v>
      </c>
    </row>
    <row r="42" spans="1:23" ht="36.75" customHeight="1" hidden="1" outlineLevel="1">
      <c r="A42" s="14" t="s">
        <v>47</v>
      </c>
      <c r="B42" s="24" t="s">
        <v>75</v>
      </c>
      <c r="C42" s="21"/>
      <c r="D42" s="21"/>
      <c r="E42" s="25">
        <f t="shared" si="3"/>
        <v>15</v>
      </c>
      <c r="F42" s="25">
        <f t="shared" si="4"/>
        <v>5</v>
      </c>
      <c r="G42" s="25">
        <v>5</v>
      </c>
      <c r="H42" s="25"/>
      <c r="I42" s="25"/>
      <c r="J42" s="25"/>
      <c r="K42" s="25">
        <f t="shared" si="0"/>
        <v>5</v>
      </c>
      <c r="L42" s="25">
        <f t="shared" si="5"/>
        <v>5</v>
      </c>
      <c r="M42" s="25">
        <v>5</v>
      </c>
      <c r="N42" s="25"/>
      <c r="O42" s="25"/>
      <c r="P42" s="25"/>
      <c r="Q42" s="25">
        <f t="shared" si="1"/>
        <v>5</v>
      </c>
      <c r="R42" s="25">
        <f t="shared" si="6"/>
        <v>5</v>
      </c>
      <c r="S42" s="25">
        <v>5</v>
      </c>
      <c r="T42" s="25"/>
      <c r="U42" s="25"/>
      <c r="V42" s="25"/>
      <c r="W42" s="25">
        <f t="shared" si="2"/>
        <v>5</v>
      </c>
    </row>
    <row r="43" spans="1:23" ht="90.75" customHeight="1" hidden="1" outlineLevel="1">
      <c r="A43" s="14" t="s">
        <v>48</v>
      </c>
      <c r="B43" s="24" t="s">
        <v>76</v>
      </c>
      <c r="C43" s="21"/>
      <c r="D43" s="21"/>
      <c r="E43" s="25">
        <f t="shared" si="3"/>
        <v>15</v>
      </c>
      <c r="F43" s="25">
        <f t="shared" si="4"/>
        <v>5</v>
      </c>
      <c r="G43" s="25">
        <v>5</v>
      </c>
      <c r="H43" s="25"/>
      <c r="I43" s="25"/>
      <c r="J43" s="25"/>
      <c r="K43" s="25">
        <f t="shared" si="0"/>
        <v>5</v>
      </c>
      <c r="L43" s="25">
        <f t="shared" si="5"/>
        <v>5</v>
      </c>
      <c r="M43" s="25">
        <v>5</v>
      </c>
      <c r="N43" s="25"/>
      <c r="O43" s="25"/>
      <c r="P43" s="25"/>
      <c r="Q43" s="25">
        <f t="shared" si="1"/>
        <v>5</v>
      </c>
      <c r="R43" s="25">
        <f t="shared" si="6"/>
        <v>5</v>
      </c>
      <c r="S43" s="25">
        <v>5</v>
      </c>
      <c r="T43" s="25"/>
      <c r="U43" s="25"/>
      <c r="V43" s="25"/>
      <c r="W43" s="25">
        <f t="shared" si="2"/>
        <v>5</v>
      </c>
    </row>
    <row r="44" spans="1:23" ht="44.25" customHeight="1" hidden="1" outlineLevel="1">
      <c r="A44" s="14" t="s">
        <v>49</v>
      </c>
      <c r="B44" s="24" t="s">
        <v>77</v>
      </c>
      <c r="C44" s="21"/>
      <c r="D44" s="21"/>
      <c r="E44" s="25">
        <f t="shared" si="3"/>
        <v>30</v>
      </c>
      <c r="F44" s="25">
        <f t="shared" si="4"/>
        <v>10</v>
      </c>
      <c r="G44" s="25">
        <v>10</v>
      </c>
      <c r="H44" s="25"/>
      <c r="I44" s="25"/>
      <c r="J44" s="25"/>
      <c r="K44" s="25">
        <f t="shared" si="0"/>
        <v>10</v>
      </c>
      <c r="L44" s="25">
        <f t="shared" si="5"/>
        <v>10</v>
      </c>
      <c r="M44" s="25">
        <v>10</v>
      </c>
      <c r="N44" s="25"/>
      <c r="O44" s="25"/>
      <c r="P44" s="25"/>
      <c r="Q44" s="25">
        <f t="shared" si="1"/>
        <v>10</v>
      </c>
      <c r="R44" s="25">
        <f t="shared" si="6"/>
        <v>10</v>
      </c>
      <c r="S44" s="25">
        <v>10</v>
      </c>
      <c r="T44" s="25"/>
      <c r="U44" s="25"/>
      <c r="V44" s="25"/>
      <c r="W44" s="25">
        <f t="shared" si="2"/>
        <v>10</v>
      </c>
    </row>
    <row r="45" spans="1:23" ht="12.75" collapsed="1">
      <c r="A45" s="14"/>
      <c r="B45" s="21" t="s">
        <v>50</v>
      </c>
      <c r="C45" s="21"/>
      <c r="D45" s="21"/>
      <c r="E45" s="21">
        <f t="shared" si="3"/>
        <v>1500</v>
      </c>
      <c r="F45" s="25">
        <f>SUM(G45,H45)</f>
        <v>500</v>
      </c>
      <c r="G45" s="25">
        <f>SUM(G17,G31)</f>
        <v>413.6</v>
      </c>
      <c r="H45" s="25">
        <f>SUM(H17,H31)</f>
        <v>86.4</v>
      </c>
      <c r="I45" s="21"/>
      <c r="J45" s="21"/>
      <c r="K45" s="26">
        <f t="shared" si="0"/>
        <v>500</v>
      </c>
      <c r="L45" s="21">
        <f t="shared" si="5"/>
        <v>500</v>
      </c>
      <c r="M45" s="25">
        <f>SUM(M17,M31)</f>
        <v>500</v>
      </c>
      <c r="N45" s="25">
        <f>SUM(N17,N31)</f>
        <v>0</v>
      </c>
      <c r="O45" s="21"/>
      <c r="P45" s="21"/>
      <c r="Q45" s="21">
        <f t="shared" si="1"/>
        <v>500</v>
      </c>
      <c r="R45" s="21">
        <f t="shared" si="6"/>
        <v>500</v>
      </c>
      <c r="S45" s="25">
        <f>SUM(S17,S31)</f>
        <v>500</v>
      </c>
      <c r="T45" s="25">
        <f>SUM(T17,T31)</f>
        <v>0</v>
      </c>
      <c r="U45" s="21"/>
      <c r="V45" s="21"/>
      <c r="W45" s="21">
        <f t="shared" si="2"/>
        <v>500</v>
      </c>
    </row>
    <row r="46" spans="1:23" ht="12.75">
      <c r="A46" s="1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>
      <c r="A47" s="1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1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>
      <c r="A49" s="1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>
      <c r="A50" s="1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>
      <c r="A51" s="1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>
      <c r="A52" s="1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>
      <c r="A53" s="1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1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1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1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1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1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1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1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1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1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>
      <c r="A63" s="1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>
      <c r="A64" s="1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</sheetData>
  <mergeCells count="27">
    <mergeCell ref="J1:W6"/>
    <mergeCell ref="O14:O15"/>
    <mergeCell ref="P14:P15"/>
    <mergeCell ref="R14:R15"/>
    <mergeCell ref="U14:U15"/>
    <mergeCell ref="V14:V15"/>
    <mergeCell ref="E9:S9"/>
    <mergeCell ref="R11:W11"/>
    <mergeCell ref="F12:K12"/>
    <mergeCell ref="L12:Q12"/>
    <mergeCell ref="R12:W12"/>
    <mergeCell ref="F11:K11"/>
    <mergeCell ref="L11:Q11"/>
    <mergeCell ref="F14:F15"/>
    <mergeCell ref="I14:I15"/>
    <mergeCell ref="J14:J15"/>
    <mergeCell ref="L14:L15"/>
    <mergeCell ref="A11:A15"/>
    <mergeCell ref="K13:K14"/>
    <mergeCell ref="Q13:Q14"/>
    <mergeCell ref="W13:W14"/>
    <mergeCell ref="F13:H13"/>
    <mergeCell ref="L13:N13"/>
    <mergeCell ref="R13:T13"/>
    <mergeCell ref="G14:H14"/>
    <mergeCell ref="M14:N14"/>
    <mergeCell ref="S14:T1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Asup1</cp:lastModifiedBy>
  <cp:lastPrinted>2015-01-26T06:18:17Z</cp:lastPrinted>
  <dcterms:created xsi:type="dcterms:W3CDTF">1996-10-08T23:32:33Z</dcterms:created>
  <dcterms:modified xsi:type="dcterms:W3CDTF">2015-01-26T06:18:43Z</dcterms:modified>
  <cp:category/>
  <cp:version/>
  <cp:contentType/>
  <cp:contentStatus/>
</cp:coreProperties>
</file>